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程垓" sheetId="1" r:id="rId1"/>
    <sheet name="临湖集" sheetId="2" r:id="rId2"/>
    <sheet name="道沟" sheetId="3" r:id="rId3"/>
    <sheet name="东孙庄" sheetId="4" r:id="rId4"/>
    <sheet name="郭楼" sheetId="5" r:id="rId5"/>
    <sheet name="贾庄" sheetId="6" r:id="rId6"/>
    <sheet name="蒋集" sheetId="7" r:id="rId7"/>
    <sheet name="双楼" sheetId="8" r:id="rId8"/>
    <sheet name="李集" sheetId="9" r:id="rId9"/>
    <sheet name="倪王庄" sheetId="10" r:id="rId10"/>
    <sheet name="戚楼" sheetId="11" r:id="rId11"/>
    <sheet name="寿张集" sheetId="12" r:id="rId12"/>
    <sheet name="四合兴" sheetId="13" r:id="rId13"/>
    <sheet name="西孙庄" sheetId="14" r:id="rId14"/>
    <sheet name="肖庄" sheetId="15" r:id="rId15"/>
    <sheet name="徐坊" sheetId="16" r:id="rId16"/>
    <sheet name="徐楼" sheetId="17" r:id="rId17"/>
    <sheet name="殷庄" sheetId="18" r:id="rId18"/>
    <sheet name="大户" sheetId="23" r:id="rId19"/>
  </sheets>
  <definedNames>
    <definedName name="_xlnm.Print_Area" localSheetId="0">程垓!$A$1:$O$13</definedName>
    <definedName name="_xlnm.Print_Area" localSheetId="1">临湖集!$A$1:$O$56</definedName>
    <definedName name="_xlnm.Print_Area" localSheetId="2">道沟!$A$1:$O$19</definedName>
    <definedName name="_xlnm.Print_Area" localSheetId="3">东孙庄!$A$1:$O$15</definedName>
    <definedName name="_xlnm.Print_Area" localSheetId="4">郭楼!$A$1:$O$41</definedName>
    <definedName name="_xlnm.Print_Area" localSheetId="5">贾庄!$A$1:$O$42</definedName>
    <definedName name="_xlnm.Print_Area" localSheetId="6">蒋集!$A$1:$O$20</definedName>
    <definedName name="_xlnm.Print_Area" localSheetId="7">双楼!$A$1:$O$26</definedName>
    <definedName name="_xlnm.Print_Area" localSheetId="8">李集!$A$1:$O$15</definedName>
    <definedName name="_xlnm.Print_Area" localSheetId="9">倪王庄!$A$1:$O$22</definedName>
    <definedName name="_xlnm.Print_Area" localSheetId="10">戚楼!$A$1:$O$19</definedName>
    <definedName name="_xlnm.Print_Area" localSheetId="11">寿张集!$A$1:$O$16</definedName>
    <definedName name="_xlnm.Print_Area" localSheetId="12">四合兴!$A$1:$O$21</definedName>
    <definedName name="_xlnm.Print_Area" localSheetId="13">西孙庄!$A$1:$O$24</definedName>
    <definedName name="_xlnm.Print_Area" localSheetId="14">肖庄!$A$1:$O$27</definedName>
    <definedName name="_xlnm.Print_Area" localSheetId="15">徐坊!$A$1:$O$42</definedName>
    <definedName name="_xlnm.Print_Area" localSheetId="16">徐楼!$A$1:$O$13</definedName>
    <definedName name="_xlnm.Print_Area" localSheetId="17">殷庄!$A$1:$O$13</definedName>
    <definedName name="_xlnm.Print_Titles" localSheetId="0">程垓!$1:$7</definedName>
    <definedName name="_xlnm.Print_Titles" localSheetId="1">临湖集!$1:$7</definedName>
    <definedName name="_xlnm.Print_Titles" localSheetId="5">贾庄!$1:$7</definedName>
    <definedName name="_xlnm.Print_Titles" localSheetId="8">李集!$1:$7</definedName>
    <definedName name="_xlnm.Print_Titles" localSheetId="14">肖庄!$1:$7</definedName>
    <definedName name="_xlnm.Print_Area" localSheetId="18">大户!$A$1:$O$10</definedName>
    <definedName name="_xlnm.Print_Titles" localSheetId="15">徐坊!$1:$7</definedName>
    <definedName name="_xlnm.Print_Titles" localSheetId="7">双楼!$1:$7</definedName>
    <definedName name="_xlnm.Print_Titles" localSheetId="4">郭楼!$1:$7</definedName>
  </definedNames>
  <calcPr calcId="144525" fullCalcOnLoad="1"/>
</workbook>
</file>

<file path=xl/sharedStrings.xml><?xml version="1.0" encoding="utf-8"?>
<sst xmlns="http://schemas.openxmlformats.org/spreadsheetml/2006/main" count="2323" uniqueCount="1239">
  <si>
    <t>种植业保险分户标的投保清单</t>
  </si>
  <si>
    <r>
      <t>本分户标的投保清单为</t>
    </r>
    <r>
      <rPr>
        <u/>
        <sz val="10"/>
        <rFont val="宋体"/>
        <charset val="134"/>
      </rPr>
      <t>AJINH5466A25P050368Q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</si>
  <si>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t>（内部凭证，仅供承保理赔使用</t>
    </r>
    <r>
      <rPr>
        <sz val="10"/>
        <rFont val="宋体"/>
        <charset val="134"/>
      </rPr>
      <t>）</t>
    </r>
  </si>
  <si>
    <t>投保组织者：济宁市梁山县寿张集镇程垓村民委员会</t>
  </si>
  <si>
    <t>投保险种：</t>
  </si>
  <si>
    <t>山东省中央财政补贴性玉米完全成本保险</t>
  </si>
  <si>
    <t>标的名称：</t>
  </si>
  <si>
    <t>玉米</t>
  </si>
  <si>
    <t>标的种植地点：</t>
  </si>
  <si>
    <t>寿张集镇程垓村</t>
  </si>
  <si>
    <t>单位保险金额：</t>
  </si>
  <si>
    <t>950元</t>
  </si>
  <si>
    <t>保险费率：4.42%</t>
  </si>
  <si>
    <t>单位保险费：</t>
  </si>
  <si>
    <t>42元</t>
  </si>
  <si>
    <t>序号</t>
  </si>
  <si>
    <t>被保险人
姓名</t>
  </si>
  <si>
    <t>身份证号/统一社会信用代码</t>
  </si>
  <si>
    <t>联系方式</t>
  </si>
  <si>
    <t>分户标的种植地点</t>
  </si>
  <si>
    <t>保险数量（亩/株）</t>
  </si>
  <si>
    <t>总保险费（元）</t>
  </si>
  <si>
    <t>农户自缴
保险费（元）</t>
  </si>
  <si>
    <t>农户银行卡号或银行帐号</t>
  </si>
  <si>
    <t>农户开户行</t>
  </si>
  <si>
    <t>农户签字</t>
  </si>
  <si>
    <t>代签人</t>
  </si>
  <si>
    <t>代签人
身份证号码</t>
  </si>
  <si>
    <t>代签人
联系方式</t>
  </si>
  <si>
    <t>亲属
关系</t>
  </si>
  <si>
    <t>张道臣</t>
  </si>
  <si>
    <t>37292719630210****</t>
  </si>
  <si>
    <t>142****6803</t>
  </si>
  <si>
    <t>程垓村</t>
  </si>
  <si>
    <t>6223********1215</t>
  </si>
  <si>
    <t>山东农信</t>
  </si>
  <si>
    <t>王玉芝</t>
  </si>
  <si>
    <t>37292719711109****</t>
  </si>
  <si>
    <t>155****7936</t>
  </si>
  <si>
    <t>6223********0571</t>
  </si>
  <si>
    <t>农商行</t>
  </si>
  <si>
    <t>张兴平</t>
  </si>
  <si>
    <t>37083219701023****</t>
  </si>
  <si>
    <t>6223********2932</t>
  </si>
  <si>
    <t>王承银</t>
  </si>
  <si>
    <t>37292719660520****</t>
  </si>
  <si>
    <t>147****4385</t>
  </si>
  <si>
    <t>6223********5679</t>
  </si>
  <si>
    <t>合计</t>
  </si>
  <si>
    <t>填写说明：
1、同一份清单应填写相同类型保险标的、相同种植地点（如同村）、相同保险金额、相同保险费率的分户标的信息，否则应分开填写。
2、分户标的种植地点（县、乡（镇）、村、组（队），也可使用四至、小地名、经纬度等描述。</t>
  </si>
  <si>
    <t>制表人：
公示监督电话：</t>
  </si>
  <si>
    <r>
      <t>本分户标的投保清单为</t>
    </r>
    <r>
      <rPr>
        <u/>
        <sz val="10"/>
        <rFont val="宋体"/>
        <charset val="134"/>
      </rPr>
      <t>AJINH5466A25P050371V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</si>
  <si>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投保组织者：济宁市梁山县寿张集镇临湖集村民委员会</t>
  </si>
  <si>
    <t>寿张集镇临湖集村</t>
  </si>
  <si>
    <t>崔秀界</t>
  </si>
  <si>
    <t>37292719611124****</t>
  </si>
  <si>
    <t>144****2998</t>
  </si>
  <si>
    <t>临湖集村</t>
  </si>
  <si>
    <t>6223********0512</t>
  </si>
  <si>
    <t>石继振</t>
  </si>
  <si>
    <t>37083219851210****</t>
  </si>
  <si>
    <t>147****0043</t>
  </si>
  <si>
    <t>6223********8369</t>
  </si>
  <si>
    <t>张守贵</t>
  </si>
  <si>
    <t>37292719640409****</t>
  </si>
  <si>
    <t>144****0397</t>
  </si>
  <si>
    <t>6223********9177</t>
  </si>
  <si>
    <t>石如华</t>
  </si>
  <si>
    <t>37292719710619****</t>
  </si>
  <si>
    <t>143****8981</t>
  </si>
  <si>
    <t>6223********8450</t>
  </si>
  <si>
    <t>张修礼</t>
  </si>
  <si>
    <t>37292719560710****</t>
  </si>
  <si>
    <t>143****7097</t>
  </si>
  <si>
    <t>6223********9425</t>
  </si>
  <si>
    <t>张守锁</t>
  </si>
  <si>
    <t>37292719660926****</t>
  </si>
  <si>
    <t>143****7091</t>
  </si>
  <si>
    <t>6223********9284</t>
  </si>
  <si>
    <t>张保新</t>
  </si>
  <si>
    <t>37292719720223****</t>
  </si>
  <si>
    <t>147****8201</t>
  </si>
  <si>
    <t>6223********8807</t>
  </si>
  <si>
    <t>穆衍魁</t>
  </si>
  <si>
    <t>37292719660325****</t>
  </si>
  <si>
    <t>144****7747</t>
  </si>
  <si>
    <t>6223********8153</t>
  </si>
  <si>
    <t>王进云</t>
  </si>
  <si>
    <t>37292719670103****</t>
  </si>
  <si>
    <t>144****4833</t>
  </si>
  <si>
    <t>6217***********0051</t>
  </si>
  <si>
    <t>建设银行</t>
  </si>
  <si>
    <t>林存兵</t>
  </si>
  <si>
    <t>37292719620903****</t>
  </si>
  <si>
    <t>143****5179</t>
  </si>
  <si>
    <t>6223********4238</t>
  </si>
  <si>
    <t>林存生</t>
  </si>
  <si>
    <t>37292719650518****</t>
  </si>
  <si>
    <t>149****0383</t>
  </si>
  <si>
    <t>6223********4352</t>
  </si>
  <si>
    <t>林存庆</t>
  </si>
  <si>
    <t>37292719641024****</t>
  </si>
  <si>
    <t>146****1965</t>
  </si>
  <si>
    <t>6223********4345</t>
  </si>
  <si>
    <t>林存昌</t>
  </si>
  <si>
    <t>37292719560128****</t>
  </si>
  <si>
    <t>145****5601</t>
  </si>
  <si>
    <t>6223********4246</t>
  </si>
  <si>
    <t>林存灵</t>
  </si>
  <si>
    <t>37292719590227****</t>
  </si>
  <si>
    <t>145****0128</t>
  </si>
  <si>
    <t>6223********4303</t>
  </si>
  <si>
    <t>石景胜</t>
  </si>
  <si>
    <t>37083219621220****</t>
  </si>
  <si>
    <t>144****4373</t>
  </si>
  <si>
    <t>6223********6751</t>
  </si>
  <si>
    <t>高兴辉</t>
  </si>
  <si>
    <t>37083219700124****</t>
  </si>
  <si>
    <t>139****1898</t>
  </si>
  <si>
    <t>6223********0257</t>
  </si>
  <si>
    <t>周长仁</t>
  </si>
  <si>
    <t>37292719751021****</t>
  </si>
  <si>
    <t>143****8031</t>
  </si>
  <si>
    <t>6223********2778</t>
  </si>
  <si>
    <t>周茂领</t>
  </si>
  <si>
    <t>37292719500219****</t>
  </si>
  <si>
    <t>159****7384</t>
  </si>
  <si>
    <t>6223********4295</t>
  </si>
  <si>
    <t>周长云</t>
  </si>
  <si>
    <t>37292719691101****</t>
  </si>
  <si>
    <t>150****3445</t>
  </si>
  <si>
    <t>6223********2919</t>
  </si>
  <si>
    <t>周传生</t>
  </si>
  <si>
    <t>37292719541209****</t>
  </si>
  <si>
    <t>155****2092</t>
  </si>
  <si>
    <t>6223********3214</t>
  </si>
  <si>
    <t>代光宣</t>
  </si>
  <si>
    <t>37083219600323****</t>
  </si>
  <si>
    <t>142****3875</t>
  </si>
  <si>
    <t>6223********8040</t>
  </si>
  <si>
    <t>庞合山</t>
  </si>
  <si>
    <t>37292719720627****</t>
  </si>
  <si>
    <t>135****4581</t>
  </si>
  <si>
    <t>6223********9618</t>
  </si>
  <si>
    <t>徐一峰</t>
  </si>
  <si>
    <t>37292719690921****</t>
  </si>
  <si>
    <t>152****9137</t>
  </si>
  <si>
    <t>6223********1598</t>
  </si>
  <si>
    <t>周广路</t>
  </si>
  <si>
    <t>37083219731125****</t>
  </si>
  <si>
    <t>147****8227</t>
  </si>
  <si>
    <t>6223********3701</t>
  </si>
  <si>
    <t>周广生</t>
  </si>
  <si>
    <t>37292719650602****</t>
  </si>
  <si>
    <t>142****0756</t>
  </si>
  <si>
    <t>6223********3750</t>
  </si>
  <si>
    <t>周长仕</t>
  </si>
  <si>
    <t>37292719560828****</t>
  </si>
  <si>
    <t>191****6782</t>
  </si>
  <si>
    <t>6223********2802</t>
  </si>
  <si>
    <t>周长合</t>
  </si>
  <si>
    <t>37292719540326****</t>
  </si>
  <si>
    <t>187****8464</t>
  </si>
  <si>
    <t>6223********2612</t>
  </si>
  <si>
    <t>徐一臣</t>
  </si>
  <si>
    <t>37292719640716****</t>
  </si>
  <si>
    <t>132****5667</t>
  </si>
  <si>
    <t>6223********1580</t>
  </si>
  <si>
    <t>周传玉</t>
  </si>
  <si>
    <t>37292719560522****</t>
  </si>
  <si>
    <t>130****1822</t>
  </si>
  <si>
    <t>6223********3339</t>
  </si>
  <si>
    <t>徐一福</t>
  </si>
  <si>
    <t>37292719681221****</t>
  </si>
  <si>
    <t>150****6101</t>
  </si>
  <si>
    <t>6223********1606</t>
  </si>
  <si>
    <t>周传灵</t>
  </si>
  <si>
    <t>37292719620109****</t>
  </si>
  <si>
    <t>188****9428</t>
  </si>
  <si>
    <t>6223********3131</t>
  </si>
  <si>
    <t>周常磊</t>
  </si>
  <si>
    <t>37083219900908****</t>
  </si>
  <si>
    <t>147****6319</t>
  </si>
  <si>
    <t>6223********2505</t>
  </si>
  <si>
    <t>崔昌寅</t>
  </si>
  <si>
    <t>37083219891005****</t>
  </si>
  <si>
    <t>132****0899</t>
  </si>
  <si>
    <t>6223********4322</t>
  </si>
  <si>
    <t>张守金</t>
  </si>
  <si>
    <t>37292719640206****</t>
  </si>
  <si>
    <t>132****0927</t>
  </si>
  <si>
    <t>6223********9227</t>
  </si>
  <si>
    <t>牛文昌</t>
  </si>
  <si>
    <t>37292719700208****</t>
  </si>
  <si>
    <t>131****9483</t>
  </si>
  <si>
    <t>6223********4514</t>
  </si>
  <si>
    <t>牛文喜</t>
  </si>
  <si>
    <t>37292719660411****</t>
  </si>
  <si>
    <t>131****7663</t>
  </si>
  <si>
    <t>6223********2729</t>
  </si>
  <si>
    <t>宋为广</t>
  </si>
  <si>
    <t>37083219750816****</t>
  </si>
  <si>
    <t>131****9174</t>
  </si>
  <si>
    <t>6223********3780</t>
  </si>
  <si>
    <t>高兴芳</t>
  </si>
  <si>
    <t>37292719670104****</t>
  </si>
  <si>
    <t>138****0359</t>
  </si>
  <si>
    <t>6223********9844</t>
  </si>
  <si>
    <t>张作明</t>
  </si>
  <si>
    <t>37292719701220****</t>
  </si>
  <si>
    <t>150****6067</t>
  </si>
  <si>
    <t>6223********1119</t>
  </si>
  <si>
    <t>高继学</t>
  </si>
  <si>
    <t>37083219740618****</t>
  </si>
  <si>
    <t>132****0244</t>
  </si>
  <si>
    <t>6223********9622</t>
  </si>
  <si>
    <t>宋恒言</t>
  </si>
  <si>
    <t>37292719731223****</t>
  </si>
  <si>
    <t>138****5590</t>
  </si>
  <si>
    <t>6223********3384</t>
  </si>
  <si>
    <t>金云胜</t>
  </si>
  <si>
    <t>37292719680202****</t>
  </si>
  <si>
    <t>151****4454</t>
  </si>
  <si>
    <t>6223********5340</t>
  </si>
  <si>
    <t>周长保</t>
  </si>
  <si>
    <t>37292719690824****</t>
  </si>
  <si>
    <t>155****9432</t>
  </si>
  <si>
    <t>6223********2521</t>
  </si>
  <si>
    <t>周长军</t>
  </si>
  <si>
    <t>37292719690620****</t>
  </si>
  <si>
    <t>175****2029</t>
  </si>
  <si>
    <t>9081*************5333</t>
  </si>
  <si>
    <t>周长国</t>
  </si>
  <si>
    <t>37292719710109****</t>
  </si>
  <si>
    <t>158****6841</t>
  </si>
  <si>
    <t>6223********2604</t>
  </si>
  <si>
    <t>周传成</t>
  </si>
  <si>
    <t>159****4229</t>
  </si>
  <si>
    <t>6223********2976</t>
  </si>
  <si>
    <t>周秀梅</t>
  </si>
  <si>
    <t>37083219780927****</t>
  </si>
  <si>
    <t>158****6939</t>
  </si>
  <si>
    <t>6223********5029</t>
  </si>
  <si>
    <r>
      <t>本分户标的投保清单为</t>
    </r>
    <r>
      <rPr>
        <u/>
        <sz val="10"/>
        <rFont val="宋体"/>
        <charset val="134"/>
      </rPr>
      <t>AJINH5466A25P050381Z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</si>
  <si>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投保组织者：济宁市梁山县寿张集镇道沟村民委员会</t>
  </si>
  <si>
    <t>寿张集镇道沟村</t>
  </si>
  <si>
    <t>徐一民</t>
  </si>
  <si>
    <t>37292719620425****</t>
  </si>
  <si>
    <t>145****3294</t>
  </si>
  <si>
    <t>道沟村</t>
  </si>
  <si>
    <t>6223********3173</t>
  </si>
  <si>
    <t>万祖礼</t>
  </si>
  <si>
    <t>37292719580505****</t>
  </si>
  <si>
    <t>142****0415</t>
  </si>
  <si>
    <t>6223********0187</t>
  </si>
  <si>
    <t>万兆元</t>
  </si>
  <si>
    <t>37292719530716****</t>
  </si>
  <si>
    <t>144****5521</t>
  </si>
  <si>
    <t>6223********9825</t>
  </si>
  <si>
    <t>万兆更</t>
  </si>
  <si>
    <t>37292719661229****</t>
  </si>
  <si>
    <t>148****2462</t>
  </si>
  <si>
    <t>6223********9205</t>
  </si>
  <si>
    <t>万祖存</t>
  </si>
  <si>
    <t>37292719560430****</t>
  </si>
  <si>
    <t>141****6751</t>
  </si>
  <si>
    <t>6223********0021</t>
  </si>
  <si>
    <t>万兆孟</t>
  </si>
  <si>
    <t>37292719691112****</t>
  </si>
  <si>
    <t>135****3837</t>
  </si>
  <si>
    <t>6223********9460</t>
  </si>
  <si>
    <t>万守杰</t>
  </si>
  <si>
    <t>37292719540309****</t>
  </si>
  <si>
    <t>141****6919</t>
  </si>
  <si>
    <t>6223********7415</t>
  </si>
  <si>
    <t>戚元广</t>
  </si>
  <si>
    <t>37083219780530****</t>
  </si>
  <si>
    <t>133****4199</t>
  </si>
  <si>
    <t>6223********6672</t>
  </si>
  <si>
    <t>刘如田</t>
  </si>
  <si>
    <t>37292719620530****</t>
  </si>
  <si>
    <t>185****0161</t>
  </si>
  <si>
    <t>6223********2952</t>
  </si>
  <si>
    <t>万祖合</t>
  </si>
  <si>
    <t>37292719670214****</t>
  </si>
  <si>
    <t>132****2517</t>
  </si>
  <si>
    <t>6223********0096</t>
  </si>
  <si>
    <r>
      <t>本分户标的投保清单为</t>
    </r>
    <r>
      <rPr>
        <u/>
        <sz val="10"/>
        <rFont val="宋体"/>
        <charset val="134"/>
      </rPr>
      <t>AJINH5466A25P050369N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</si>
  <si>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投保组织者：济宁市梁山县寿张集镇东孙庄村民委员会</t>
  </si>
  <si>
    <t>寿张集镇东孙庄村</t>
  </si>
  <si>
    <t>孙远祥</t>
  </si>
  <si>
    <t>37083219781006****</t>
  </si>
  <si>
    <t>151****5362</t>
  </si>
  <si>
    <t>东孙庄村</t>
  </si>
  <si>
    <t>6223********8073</t>
  </si>
  <si>
    <t>孙刚平</t>
  </si>
  <si>
    <t>37292719660515****</t>
  </si>
  <si>
    <t>166****0518</t>
  </si>
  <si>
    <t>6223********4638</t>
  </si>
  <si>
    <t>王振菊</t>
  </si>
  <si>
    <t>37292719710513****</t>
  </si>
  <si>
    <t>158****1877</t>
  </si>
  <si>
    <t>6223********8867</t>
  </si>
  <si>
    <t>孙久龙</t>
  </si>
  <si>
    <t>37292719670422****</t>
  </si>
  <si>
    <t>150****0537</t>
  </si>
  <si>
    <t>6223********6085</t>
  </si>
  <si>
    <t>孙红科</t>
  </si>
  <si>
    <t>37083219820804****</t>
  </si>
  <si>
    <t>155****2188</t>
  </si>
  <si>
    <t>6223********5558</t>
  </si>
  <si>
    <t>孙刚果</t>
  </si>
  <si>
    <t>37292719660101****</t>
  </si>
  <si>
    <t>156****5261</t>
  </si>
  <si>
    <t>6223********5061</t>
  </si>
  <si>
    <r>
      <t>本分户标的投保清单为</t>
    </r>
    <r>
      <rPr>
        <u/>
        <sz val="10"/>
        <rFont val="宋体"/>
        <charset val="134"/>
      </rPr>
      <t>AJINH5466A25P050376M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</si>
  <si>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投保组织者：济宁市梁山县寿张集镇郭楼村民委员会</t>
  </si>
  <si>
    <t>寿张集镇郭楼村</t>
  </si>
  <si>
    <t>董广花</t>
  </si>
  <si>
    <t>37292719690703****</t>
  </si>
  <si>
    <t>152****9549</t>
  </si>
  <si>
    <t>郭楼村</t>
  </si>
  <si>
    <t>6223********3358</t>
  </si>
  <si>
    <t>郭常福</t>
  </si>
  <si>
    <t>37292719740917****</t>
  </si>
  <si>
    <t>131****1662</t>
  </si>
  <si>
    <t>6223********4844</t>
  </si>
  <si>
    <t>郭德会</t>
  </si>
  <si>
    <t>37292719600710****</t>
  </si>
  <si>
    <t>132****1843</t>
  </si>
  <si>
    <t>6223********6716</t>
  </si>
  <si>
    <t>郭长奇</t>
  </si>
  <si>
    <t>37292719670520****</t>
  </si>
  <si>
    <t>134****0115</t>
  </si>
  <si>
    <t>6223********5957</t>
  </si>
  <si>
    <t>郭常哲</t>
  </si>
  <si>
    <t>37083219821230****</t>
  </si>
  <si>
    <t>187****8189</t>
  </si>
  <si>
    <t>6223********5619</t>
  </si>
  <si>
    <t>郭树伍</t>
  </si>
  <si>
    <t>37292719560325****</t>
  </si>
  <si>
    <t>138****8481</t>
  </si>
  <si>
    <t>6223********0460</t>
  </si>
  <si>
    <t>郭德领</t>
  </si>
  <si>
    <t>37292719671118****</t>
  </si>
  <si>
    <t>133****3488</t>
  </si>
  <si>
    <t>6223********6963</t>
  </si>
  <si>
    <t>郭常宪</t>
  </si>
  <si>
    <t>37292719620607****</t>
  </si>
  <si>
    <t>152****6481</t>
  </si>
  <si>
    <t>6223********5478</t>
  </si>
  <si>
    <t>郭德稳</t>
  </si>
  <si>
    <t>37292719411130****</t>
  </si>
  <si>
    <t>158****1243</t>
  </si>
  <si>
    <t>6223********7466</t>
  </si>
  <si>
    <t>王传英</t>
  </si>
  <si>
    <t>37083219690101****</t>
  </si>
  <si>
    <t>130****0609</t>
  </si>
  <si>
    <t>6223********6038</t>
  </si>
  <si>
    <t>郭福聚</t>
  </si>
  <si>
    <t>37292719630501****</t>
  </si>
  <si>
    <t>156****2226</t>
  </si>
  <si>
    <t>6223********7961</t>
  </si>
  <si>
    <t>闫代云</t>
  </si>
  <si>
    <t>37292719490814****</t>
  </si>
  <si>
    <t>151****2075</t>
  </si>
  <si>
    <t>6223********9123</t>
  </si>
  <si>
    <t>郭树专</t>
  </si>
  <si>
    <t>37292719600718****</t>
  </si>
  <si>
    <t>158****9820</t>
  </si>
  <si>
    <t>6223********0643</t>
  </si>
  <si>
    <t>郭常社</t>
  </si>
  <si>
    <t>37083219890801****</t>
  </si>
  <si>
    <t>136****4530</t>
  </si>
  <si>
    <t>6223********5338</t>
  </si>
  <si>
    <t>郭长更</t>
  </si>
  <si>
    <t>37292719531224****</t>
  </si>
  <si>
    <t>147****7336</t>
  </si>
  <si>
    <t>6223********5783</t>
  </si>
  <si>
    <t>郭树全</t>
  </si>
  <si>
    <t>37083219640420****</t>
  </si>
  <si>
    <t>155****6279</t>
  </si>
  <si>
    <t>6223********0320</t>
  </si>
  <si>
    <t>郭玉洪</t>
  </si>
  <si>
    <t>37292719530503****</t>
  </si>
  <si>
    <t>155****6197</t>
  </si>
  <si>
    <t>6223********3050</t>
  </si>
  <si>
    <t>范学文</t>
  </si>
  <si>
    <t>37292719671226****</t>
  </si>
  <si>
    <t>178****2971</t>
  </si>
  <si>
    <t>6223********9803</t>
  </si>
  <si>
    <t>徐红芳</t>
  </si>
  <si>
    <t>37083219790812****</t>
  </si>
  <si>
    <t>142****5128</t>
  </si>
  <si>
    <t>6223********7333</t>
  </si>
  <si>
    <t>范学存</t>
  </si>
  <si>
    <t>37292719510126****</t>
  </si>
  <si>
    <t>158****8494</t>
  </si>
  <si>
    <t>6223********4075</t>
  </si>
  <si>
    <t>吴元俊</t>
  </si>
  <si>
    <t>156****6199</t>
  </si>
  <si>
    <t>6223********6921</t>
  </si>
  <si>
    <t>郭常保</t>
  </si>
  <si>
    <t>37292719801202****</t>
  </si>
  <si>
    <t>131****4816</t>
  </si>
  <si>
    <t>6223********4695</t>
  </si>
  <si>
    <t>郭玉常</t>
  </si>
  <si>
    <t>37292719501218****</t>
  </si>
  <si>
    <t>150****6370</t>
  </si>
  <si>
    <t>6223********2979</t>
  </si>
  <si>
    <t>郭延房</t>
  </si>
  <si>
    <t>37083219780117****</t>
  </si>
  <si>
    <t>182****7764</t>
  </si>
  <si>
    <t>6223********1716</t>
  </si>
  <si>
    <t>郭山锋</t>
  </si>
  <si>
    <t>37083219810414****</t>
  </si>
  <si>
    <t>157****7969</t>
  </si>
  <si>
    <t>6223********9728</t>
  </si>
  <si>
    <t>郭德席</t>
  </si>
  <si>
    <t>37083219821014****</t>
  </si>
  <si>
    <t>159****1885</t>
  </si>
  <si>
    <t>6223********7474</t>
  </si>
  <si>
    <t>郭桂生</t>
  </si>
  <si>
    <t>37083219831014****</t>
  </si>
  <si>
    <t>130****7289</t>
  </si>
  <si>
    <t>6223********8076</t>
  </si>
  <si>
    <t>郭树磊</t>
  </si>
  <si>
    <t>37292719710220****</t>
  </si>
  <si>
    <t>150****9369</t>
  </si>
  <si>
    <t>6223********0205</t>
  </si>
  <si>
    <t>郭德珍</t>
  </si>
  <si>
    <t>37083219640601****</t>
  </si>
  <si>
    <t>150****2999</t>
  </si>
  <si>
    <t>6223********7763</t>
  </si>
  <si>
    <t>郭树淼</t>
  </si>
  <si>
    <t>37292719660705****</t>
  </si>
  <si>
    <t>136****1685</t>
  </si>
  <si>
    <t>6223********0684</t>
  </si>
  <si>
    <t>郭文申</t>
  </si>
  <si>
    <t>37292719721217****</t>
  </si>
  <si>
    <t>135****1245</t>
  </si>
  <si>
    <t>6223********0882</t>
  </si>
  <si>
    <t>郭长永</t>
  </si>
  <si>
    <t>37292719670503****</t>
  </si>
  <si>
    <t>137****3850</t>
  </si>
  <si>
    <t>6223********6096</t>
  </si>
  <si>
    <r>
      <t>本分户标的投保清单为</t>
    </r>
    <r>
      <rPr>
        <u/>
        <sz val="10"/>
        <rFont val="宋体"/>
        <charset val="134"/>
      </rPr>
      <t>AJINH5466A25P050377D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</si>
  <si>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投保组织者：济宁市梁山县寿张集镇贾庄村民委员会</t>
  </si>
  <si>
    <t>寿张集镇贾庄村</t>
  </si>
  <si>
    <t>程爱英</t>
  </si>
  <si>
    <t>37292719510213****</t>
  </si>
  <si>
    <t>147****8562</t>
  </si>
  <si>
    <t>贾庄村</t>
  </si>
  <si>
    <t>6223********4128</t>
  </si>
  <si>
    <t>贾雁华</t>
  </si>
  <si>
    <t>37083219780311****</t>
  </si>
  <si>
    <t>147****3689</t>
  </si>
  <si>
    <t>6223********1291</t>
  </si>
  <si>
    <t>王汉文</t>
  </si>
  <si>
    <t>37292719681201****</t>
  </si>
  <si>
    <t>182****3690</t>
  </si>
  <si>
    <t>6223********2113</t>
  </si>
  <si>
    <t>贾立生</t>
  </si>
  <si>
    <t>37083219760118****</t>
  </si>
  <si>
    <t>183****2993</t>
  </si>
  <si>
    <t>6223********7170</t>
  </si>
  <si>
    <t>贾振庆</t>
  </si>
  <si>
    <t>37292719540116****</t>
  </si>
  <si>
    <t>151****1676</t>
  </si>
  <si>
    <t>6223********9283</t>
  </si>
  <si>
    <t>贾保良</t>
  </si>
  <si>
    <t>37292719620418****</t>
  </si>
  <si>
    <t>183****3709</t>
  </si>
  <si>
    <t>6223********4953</t>
  </si>
  <si>
    <t>贾振为</t>
  </si>
  <si>
    <t>37292719561219****</t>
  </si>
  <si>
    <t>147****6691</t>
  </si>
  <si>
    <t>6223********9333</t>
  </si>
  <si>
    <t>陈淑霞</t>
  </si>
  <si>
    <t>37083219860205****</t>
  </si>
  <si>
    <t>155****7323</t>
  </si>
  <si>
    <t>6223********4086</t>
  </si>
  <si>
    <t>贾运动</t>
  </si>
  <si>
    <t>37292719681230****</t>
  </si>
  <si>
    <t>183****1330</t>
  </si>
  <si>
    <t>6223********8970</t>
  </si>
  <si>
    <t>范学芹</t>
  </si>
  <si>
    <t>37292719520405****</t>
  </si>
  <si>
    <t>182****4470</t>
  </si>
  <si>
    <t>6223********4334</t>
  </si>
  <si>
    <t>孙秀兰</t>
  </si>
  <si>
    <t>37292719700228****</t>
  </si>
  <si>
    <t>141****1095</t>
  </si>
  <si>
    <t>6223********1164</t>
  </si>
  <si>
    <t>贾留义</t>
  </si>
  <si>
    <t>37292719600913****</t>
  </si>
  <si>
    <t>182****0688</t>
  </si>
  <si>
    <t>6223********7204</t>
  </si>
  <si>
    <t>王广花</t>
  </si>
  <si>
    <t>37292719530104****</t>
  </si>
  <si>
    <t>137****8855</t>
  </si>
  <si>
    <t>6223********1834</t>
  </si>
  <si>
    <t>贾春山</t>
  </si>
  <si>
    <t>37292719570928****</t>
  </si>
  <si>
    <t>155****1182</t>
  </si>
  <si>
    <t>6223********5513</t>
  </si>
  <si>
    <t>贾凡华</t>
  </si>
  <si>
    <t>37292719611122****</t>
  </si>
  <si>
    <t>156****6368</t>
  </si>
  <si>
    <t>6223********5877</t>
  </si>
  <si>
    <t>贾庆中</t>
  </si>
  <si>
    <t>37292719600912****</t>
  </si>
  <si>
    <t>145****6530</t>
  </si>
  <si>
    <t>6223********7964</t>
  </si>
  <si>
    <t>贾洪友</t>
  </si>
  <si>
    <t>37083219780512****</t>
  </si>
  <si>
    <t>135****6197</t>
  </si>
  <si>
    <t>6223********6651</t>
  </si>
  <si>
    <t>贾振秀</t>
  </si>
  <si>
    <t>37292719551101****</t>
  </si>
  <si>
    <t>147****0120</t>
  </si>
  <si>
    <t>6223********9416</t>
  </si>
  <si>
    <t>贾代存</t>
  </si>
  <si>
    <t>37292719670124****</t>
  </si>
  <si>
    <t>158****3460</t>
  </si>
  <si>
    <t>6223********5646</t>
  </si>
  <si>
    <t>李祥君</t>
  </si>
  <si>
    <t>37292719700725****</t>
  </si>
  <si>
    <t>148****3138</t>
  </si>
  <si>
    <t>6223********0216</t>
  </si>
  <si>
    <t>贾振先</t>
  </si>
  <si>
    <t>37292719590202****</t>
  </si>
  <si>
    <t>141****3294</t>
  </si>
  <si>
    <t>6223********9358</t>
  </si>
  <si>
    <t>徐长贵</t>
  </si>
  <si>
    <t>37292719611222****</t>
  </si>
  <si>
    <t>145****8692</t>
  </si>
  <si>
    <t>6223********3426</t>
  </si>
  <si>
    <t>贾振福</t>
  </si>
  <si>
    <t>37292719650613****</t>
  </si>
  <si>
    <t>187****9938</t>
  </si>
  <si>
    <t>6223********9085</t>
  </si>
  <si>
    <t>张小霞</t>
  </si>
  <si>
    <t>37083219831226****</t>
  </si>
  <si>
    <t>188****3195</t>
  </si>
  <si>
    <t>6223********9169</t>
  </si>
  <si>
    <t>王传芝</t>
  </si>
  <si>
    <t>37292719570116****</t>
  </si>
  <si>
    <t>190****0359</t>
  </si>
  <si>
    <t>6223********1438</t>
  </si>
  <si>
    <t>贾庆梁</t>
  </si>
  <si>
    <t>37083219781220****</t>
  </si>
  <si>
    <t>182****8775</t>
  </si>
  <si>
    <t>6223********7683</t>
  </si>
  <si>
    <t>王月英</t>
  </si>
  <si>
    <t>37083219860922****</t>
  </si>
  <si>
    <t>186****9868</t>
  </si>
  <si>
    <t>6223********3053</t>
  </si>
  <si>
    <t>贾洪生</t>
  </si>
  <si>
    <t>37292719720131****</t>
  </si>
  <si>
    <t>158****7898</t>
  </si>
  <si>
    <t>6223********6610</t>
  </si>
  <si>
    <t>王汉彬</t>
  </si>
  <si>
    <t>37083219861020****</t>
  </si>
  <si>
    <t>183****8262</t>
  </si>
  <si>
    <t>6223********4191</t>
  </si>
  <si>
    <t>戚四香</t>
  </si>
  <si>
    <t>37083219690409****</t>
  </si>
  <si>
    <t>178****8793</t>
  </si>
  <si>
    <t>6223********0935</t>
  </si>
  <si>
    <t>王汉帅</t>
  </si>
  <si>
    <t>37083219921030****</t>
  </si>
  <si>
    <t>188****8234</t>
  </si>
  <si>
    <t>6223********8987</t>
  </si>
  <si>
    <t>戚忠现</t>
  </si>
  <si>
    <t>37292719670808****</t>
  </si>
  <si>
    <t>155****0717</t>
  </si>
  <si>
    <t>6223********8515</t>
  </si>
  <si>
    <t>徐龙更</t>
  </si>
  <si>
    <t>37292719521001****</t>
  </si>
  <si>
    <t>156****2703</t>
  </si>
  <si>
    <t>6223********4010</t>
  </si>
  <si>
    <r>
      <t>本分户标的投保清单为</t>
    </r>
    <r>
      <rPr>
        <u/>
        <sz val="10"/>
        <rFont val="宋体"/>
        <charset val="134"/>
      </rPr>
      <t>AJINH5466A25P050370S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</si>
  <si>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投保组织者：济宁市梁山县寿张集镇蒋集村民委员会</t>
  </si>
  <si>
    <t>寿张集镇蒋集村</t>
  </si>
  <si>
    <t>贾存祥</t>
  </si>
  <si>
    <t>37292719620621****</t>
  </si>
  <si>
    <t>150****7550</t>
  </si>
  <si>
    <t>蒋集村</t>
  </si>
  <si>
    <t>6223********0025</t>
  </si>
  <si>
    <t>贾若民</t>
  </si>
  <si>
    <t>37292719570111****</t>
  </si>
  <si>
    <t>183****2227</t>
  </si>
  <si>
    <t>6223********2702</t>
  </si>
  <si>
    <t>贾继淼</t>
  </si>
  <si>
    <t>37083219930722****</t>
  </si>
  <si>
    <t>155****4171</t>
  </si>
  <si>
    <t>6223********0005</t>
  </si>
  <si>
    <t>张洪兰</t>
  </si>
  <si>
    <t>37292719540709****</t>
  </si>
  <si>
    <t>187****2760</t>
  </si>
  <si>
    <t>6223********7214</t>
  </si>
  <si>
    <t>金传运</t>
  </si>
  <si>
    <t>37292719491023****</t>
  </si>
  <si>
    <t>143****2748</t>
  </si>
  <si>
    <t>6223********4849</t>
  </si>
  <si>
    <t>蒋恩生</t>
  </si>
  <si>
    <t>37083219900906****</t>
  </si>
  <si>
    <t>136****8919</t>
  </si>
  <si>
    <t>6223********1821</t>
  </si>
  <si>
    <t>蒋衍芳</t>
  </si>
  <si>
    <t>37083219780525****</t>
  </si>
  <si>
    <t>166****6126</t>
  </si>
  <si>
    <t>6223********9534</t>
  </si>
  <si>
    <t>吴兴英</t>
  </si>
  <si>
    <t>37292719740107****</t>
  </si>
  <si>
    <t>152****2151</t>
  </si>
  <si>
    <t>6223********8477</t>
  </si>
  <si>
    <t>蒋习新</t>
  </si>
  <si>
    <t>37292719690125****</t>
  </si>
  <si>
    <t>134****0894</t>
  </si>
  <si>
    <t>6223********6902</t>
  </si>
  <si>
    <t>闫厚喜</t>
  </si>
  <si>
    <t>37292719720205****</t>
  </si>
  <si>
    <t>138****6593</t>
  </si>
  <si>
    <t>6223********3773</t>
  </si>
  <si>
    <t>周传恕</t>
  </si>
  <si>
    <t>37292719661207****</t>
  </si>
  <si>
    <t>132****0665</t>
  </si>
  <si>
    <t>6223********5997</t>
  </si>
  <si>
    <r>
      <t>本分户标的投保清单为</t>
    </r>
    <r>
      <rPr>
        <u/>
        <sz val="10"/>
        <rFont val="宋体"/>
        <charset val="134"/>
      </rPr>
      <t>AJINH5466A25P050372L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</si>
  <si>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投保组织者：济宁市梁山县寿张集镇双楼村民委员会</t>
  </si>
  <si>
    <t>寿张集镇双楼村</t>
  </si>
  <si>
    <t>刘尽栓</t>
  </si>
  <si>
    <t>37083219820111****</t>
  </si>
  <si>
    <t>156****6968</t>
  </si>
  <si>
    <t>双楼村</t>
  </si>
  <si>
    <t>6223********9591</t>
  </si>
  <si>
    <t>李小海</t>
  </si>
  <si>
    <t>37292719630823****</t>
  </si>
  <si>
    <t>176****2820</t>
  </si>
  <si>
    <t>6223********8783</t>
  </si>
  <si>
    <t>李桂哲</t>
  </si>
  <si>
    <t>37292719611004****</t>
  </si>
  <si>
    <t>148****8882</t>
  </si>
  <si>
    <t>6223********6472</t>
  </si>
  <si>
    <t>李金秀</t>
  </si>
  <si>
    <t>37292719540909****</t>
  </si>
  <si>
    <t>145****3028</t>
  </si>
  <si>
    <t>6223********6746</t>
  </si>
  <si>
    <t>李长岭</t>
  </si>
  <si>
    <t>37292719670331****</t>
  </si>
  <si>
    <t>141****8599</t>
  </si>
  <si>
    <t>6223********6019</t>
  </si>
  <si>
    <t>李孟贵</t>
  </si>
  <si>
    <t>37083219820622****</t>
  </si>
  <si>
    <t>149****0592</t>
  </si>
  <si>
    <t>6223********7595</t>
  </si>
  <si>
    <t>李树春</t>
  </si>
  <si>
    <t>37083219780223****</t>
  </si>
  <si>
    <t>147****4667</t>
  </si>
  <si>
    <t>6223********8189</t>
  </si>
  <si>
    <t>李树社</t>
  </si>
  <si>
    <t>37083219611006****</t>
  </si>
  <si>
    <t>144****8348</t>
  </si>
  <si>
    <t>6223********8429</t>
  </si>
  <si>
    <t>李孟会</t>
  </si>
  <si>
    <t>37083219880712****</t>
  </si>
  <si>
    <t>180****1316</t>
  </si>
  <si>
    <t>6223********7660</t>
  </si>
  <si>
    <t>李桂淼</t>
  </si>
  <si>
    <t>37292719540104****</t>
  </si>
  <si>
    <t>146****1310</t>
  </si>
  <si>
    <t>6223********6506</t>
  </si>
  <si>
    <t>李春喜</t>
  </si>
  <si>
    <t>37083219760628****</t>
  </si>
  <si>
    <t>142****3305</t>
  </si>
  <si>
    <t>6223********6142</t>
  </si>
  <si>
    <t>杨成兴</t>
  </si>
  <si>
    <t>37292719700204****</t>
  </si>
  <si>
    <t>158****1276</t>
  </si>
  <si>
    <t>6223********2666</t>
  </si>
  <si>
    <t>张继兵</t>
  </si>
  <si>
    <t>37292719680429****</t>
  </si>
  <si>
    <t>156****8791</t>
  </si>
  <si>
    <t>6223********9065</t>
  </si>
  <si>
    <t>杨翠翠</t>
  </si>
  <si>
    <t>37083219870122****</t>
  </si>
  <si>
    <t>152****8036</t>
  </si>
  <si>
    <t>6223********8636</t>
  </si>
  <si>
    <t>郑点荣</t>
  </si>
  <si>
    <t>37083219690913****</t>
  </si>
  <si>
    <t>155****5863</t>
  </si>
  <si>
    <t>6223********9893</t>
  </si>
  <si>
    <t>杨宇晴</t>
  </si>
  <si>
    <t>37083220020602****</t>
  </si>
  <si>
    <t>185****2318</t>
  </si>
  <si>
    <t>6223********4658</t>
  </si>
  <si>
    <t>翟士成</t>
  </si>
  <si>
    <t>37083219880906****</t>
  </si>
  <si>
    <t>158****9930</t>
  </si>
  <si>
    <t>6223********3643</t>
  </si>
  <si>
    <r>
      <t>本分户标的投保清单为</t>
    </r>
    <r>
      <rPr>
        <u/>
        <sz val="10"/>
        <rFont val="宋体"/>
        <charset val="134"/>
      </rPr>
      <t>AJINH5466A25P050382V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</si>
  <si>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投保组织者：济宁市梁山县寿张集镇李集村民委员会</t>
  </si>
  <si>
    <t>寿张集镇李集村</t>
  </si>
  <si>
    <t>李清月</t>
  </si>
  <si>
    <t>37292719620611****</t>
  </si>
  <si>
    <t>139****7149</t>
  </si>
  <si>
    <t>李集村</t>
  </si>
  <si>
    <t>6223********3379</t>
  </si>
  <si>
    <t>李清存</t>
  </si>
  <si>
    <t>37292719571023****</t>
  </si>
  <si>
    <t>130****6341</t>
  </si>
  <si>
    <t>6223********3080</t>
  </si>
  <si>
    <t>李为城</t>
  </si>
  <si>
    <t>37292719570218****</t>
  </si>
  <si>
    <t>159****3129</t>
  </si>
  <si>
    <t>6223********4187</t>
  </si>
  <si>
    <t>李登福</t>
  </si>
  <si>
    <t>37292719641010****</t>
  </si>
  <si>
    <t>136****8078</t>
  </si>
  <si>
    <t>6223********1472</t>
  </si>
  <si>
    <t>李衍民</t>
  </si>
  <si>
    <t>37292719641008****</t>
  </si>
  <si>
    <t>151****4393</t>
  </si>
  <si>
    <t>6223********4789</t>
  </si>
  <si>
    <t>李兆霞</t>
  </si>
  <si>
    <t>37083219890315****</t>
  </si>
  <si>
    <t>180****5776</t>
  </si>
  <si>
    <t>6223********5489</t>
  </si>
  <si>
    <r>
      <t>本分户标的投保清单为</t>
    </r>
    <r>
      <rPr>
        <u/>
        <sz val="10"/>
        <rFont val="宋体"/>
        <charset val="134"/>
      </rPr>
      <t>AJINH5466A25P050383Q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</si>
  <si>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投保组织者：济宁市梁山县寿张集镇倪王庄村民委员会</t>
  </si>
  <si>
    <t>寿张集镇倪王庄村</t>
  </si>
  <si>
    <t>王志明</t>
  </si>
  <si>
    <t>37292719630524****</t>
  </si>
  <si>
    <t>182****1073</t>
  </si>
  <si>
    <t>倪王庄村</t>
  </si>
  <si>
    <t>6223********1297</t>
  </si>
  <si>
    <t>井忠宽</t>
  </si>
  <si>
    <t>37292719560802****</t>
  </si>
  <si>
    <t>199****6376</t>
  </si>
  <si>
    <t>6223********9395</t>
  </si>
  <si>
    <t>井厚义</t>
  </si>
  <si>
    <t>37292719690916****</t>
  </si>
  <si>
    <t>178****9729</t>
  </si>
  <si>
    <t>6223********6813</t>
  </si>
  <si>
    <t>井忠环</t>
  </si>
  <si>
    <t>37292719681102****</t>
  </si>
  <si>
    <t>136****3879</t>
  </si>
  <si>
    <t>6223********9296</t>
  </si>
  <si>
    <t>董冬平</t>
  </si>
  <si>
    <t>37083219660615****</t>
  </si>
  <si>
    <t>150****3830</t>
  </si>
  <si>
    <t>6223********5278</t>
  </si>
  <si>
    <t>殷燕华</t>
  </si>
  <si>
    <t>37083219901020****</t>
  </si>
  <si>
    <t>130****6728</t>
  </si>
  <si>
    <t>6223********5835</t>
  </si>
  <si>
    <t>王传亮</t>
  </si>
  <si>
    <t>37292719660309****</t>
  </si>
  <si>
    <t>136****5133</t>
  </si>
  <si>
    <t>6223********3854</t>
  </si>
  <si>
    <t>王全金</t>
  </si>
  <si>
    <t>37292719630415****</t>
  </si>
  <si>
    <t>152****6197</t>
  </si>
  <si>
    <t>6223********3824</t>
  </si>
  <si>
    <t>王庆岳</t>
  </si>
  <si>
    <t>37083219880701****</t>
  </si>
  <si>
    <t>150****2929</t>
  </si>
  <si>
    <t>6217***********2972</t>
  </si>
  <si>
    <t>邮政</t>
  </si>
  <si>
    <t>井厚国</t>
  </si>
  <si>
    <t>37292719700809****</t>
  </si>
  <si>
    <t>175****9188</t>
  </si>
  <si>
    <t>6223********6250</t>
  </si>
  <si>
    <t>井忠厂</t>
  </si>
  <si>
    <t>37292719751103****</t>
  </si>
  <si>
    <t>182****9998</t>
  </si>
  <si>
    <t>6223********6605</t>
  </si>
  <si>
    <t>井忠久</t>
  </si>
  <si>
    <t>37292719570825****</t>
  </si>
  <si>
    <t>139****1985</t>
  </si>
  <si>
    <t>6223********9338</t>
  </si>
  <si>
    <t>王新平</t>
  </si>
  <si>
    <t>37292719640425****</t>
  </si>
  <si>
    <t>155****5206</t>
  </si>
  <si>
    <t>6223********4244</t>
  </si>
  <si>
    <r>
      <t>本分户标的投保清单为</t>
    </r>
    <r>
      <rPr>
        <u/>
        <sz val="10"/>
        <rFont val="宋体"/>
        <charset val="134"/>
      </rPr>
      <t>AJINH5466A25P050384Y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</si>
  <si>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投保组织者：济宁市梁山县寿张集镇戚楼村民委员会</t>
  </si>
  <si>
    <t>寿张集镇戚楼村</t>
  </si>
  <si>
    <t>戚元德</t>
  </si>
  <si>
    <t>37292719540209****</t>
  </si>
  <si>
    <t>171****3362</t>
  </si>
  <si>
    <t>戚楼村</t>
  </si>
  <si>
    <t>6223********6832</t>
  </si>
  <si>
    <t>戚万周</t>
  </si>
  <si>
    <t>37292719630601****</t>
  </si>
  <si>
    <t>155****9581</t>
  </si>
  <si>
    <t>6223***********92</t>
  </si>
  <si>
    <t>张道语</t>
  </si>
  <si>
    <t>37292719560210****</t>
  </si>
  <si>
    <t>152****8739</t>
  </si>
  <si>
    <t>6223********2954</t>
  </si>
  <si>
    <t>张继更</t>
  </si>
  <si>
    <t>37083219741021****</t>
  </si>
  <si>
    <t>155****5148</t>
  </si>
  <si>
    <t>6223********3655</t>
  </si>
  <si>
    <t>戚甫贺</t>
  </si>
  <si>
    <t>37083219690203****</t>
  </si>
  <si>
    <t>158****8048</t>
  </si>
  <si>
    <t>6223********0843</t>
  </si>
  <si>
    <t>戚元丙</t>
  </si>
  <si>
    <t>37292719790523****</t>
  </si>
  <si>
    <t>130****4272</t>
  </si>
  <si>
    <t>6223********6675</t>
  </si>
  <si>
    <t>罗惠柏</t>
  </si>
  <si>
    <t>37083219680805****</t>
  </si>
  <si>
    <t>175****2736</t>
  </si>
  <si>
    <t>6223********0124</t>
  </si>
  <si>
    <t>戚小连</t>
  </si>
  <si>
    <t>37083219830701****</t>
  </si>
  <si>
    <t>158****8911</t>
  </si>
  <si>
    <t>6223********2984</t>
  </si>
  <si>
    <t>戚元田</t>
  </si>
  <si>
    <t>37292719640522****</t>
  </si>
  <si>
    <t>137****0812</t>
  </si>
  <si>
    <t>6223********7814</t>
  </si>
  <si>
    <t>戚海军</t>
  </si>
  <si>
    <t>37083219700114****</t>
  </si>
  <si>
    <t>152****1619</t>
  </si>
  <si>
    <t>6223********1650</t>
  </si>
  <si>
    <r>
      <t>本分户标的投保清单为</t>
    </r>
    <r>
      <rPr>
        <u/>
        <sz val="10"/>
        <rFont val="宋体"/>
        <charset val="134"/>
      </rPr>
      <t>AJINH5466A25P050379W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</si>
  <si>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投保组织者：济宁市梁山县寿张集镇寿张集村民委员会</t>
  </si>
  <si>
    <t>寿张集镇寿张集村</t>
  </si>
  <si>
    <t>950元/亩</t>
  </si>
  <si>
    <t>42元/亩</t>
  </si>
  <si>
    <t>张海杰</t>
  </si>
  <si>
    <t>37083219890329****</t>
  </si>
  <si>
    <t>132****9932</t>
  </si>
  <si>
    <t>寿张集村</t>
  </si>
  <si>
    <t>6228***********8676</t>
  </si>
  <si>
    <t>农行</t>
  </si>
  <si>
    <t>井陆军</t>
  </si>
  <si>
    <t>37083219910802****</t>
  </si>
  <si>
    <t>131****7331</t>
  </si>
  <si>
    <t>6228***********5714</t>
  </si>
  <si>
    <t>张明德</t>
  </si>
  <si>
    <t>37083219840905****</t>
  </si>
  <si>
    <t>156****5566</t>
  </si>
  <si>
    <t>6228***********1869</t>
  </si>
  <si>
    <t>张来征</t>
  </si>
  <si>
    <t>37083219850620****</t>
  </si>
  <si>
    <t>150****4775</t>
  </si>
  <si>
    <t>6223********2734</t>
  </si>
  <si>
    <t>张海东</t>
  </si>
  <si>
    <t>37083219881104****</t>
  </si>
  <si>
    <t>178****9109</t>
  </si>
  <si>
    <t>6223********1990</t>
  </si>
  <si>
    <t>张树全</t>
  </si>
  <si>
    <t>37292719790615****</t>
  </si>
  <si>
    <t>143****2958</t>
  </si>
  <si>
    <t>6223********4158</t>
  </si>
  <si>
    <t>张树礼</t>
  </si>
  <si>
    <t>37083219760904****</t>
  </si>
  <si>
    <t>175****4888</t>
  </si>
  <si>
    <t>********</t>
  </si>
  <si>
    <r>
      <t>本分户标的投保清单为</t>
    </r>
    <r>
      <rPr>
        <u/>
        <sz val="10"/>
        <rFont val="宋体"/>
        <charset val="134"/>
      </rPr>
      <t>AJINH5466A25P050380E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</si>
  <si>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投保组织者：济宁市梁山县寿张集镇四合兴村民委员会</t>
  </si>
  <si>
    <t>寿张集镇四合兴村</t>
  </si>
  <si>
    <t>谢兰房</t>
  </si>
  <si>
    <t>37292719600314****</t>
  </si>
  <si>
    <t>145****3660</t>
  </si>
  <si>
    <t>四合兴村</t>
  </si>
  <si>
    <t>6223********5847</t>
  </si>
  <si>
    <t>谢心领</t>
  </si>
  <si>
    <t>37292719570518****</t>
  </si>
  <si>
    <t>131****8468</t>
  </si>
  <si>
    <t>6223********7231</t>
  </si>
  <si>
    <t>谢兰学</t>
  </si>
  <si>
    <t>37292719691028****</t>
  </si>
  <si>
    <t>155****5311</t>
  </si>
  <si>
    <t>6223********6068</t>
  </si>
  <si>
    <t>谢心来</t>
  </si>
  <si>
    <t>37292719690709****</t>
  </si>
  <si>
    <t>151****6418</t>
  </si>
  <si>
    <t>6223********7181</t>
  </si>
  <si>
    <t>谢兰胜</t>
  </si>
  <si>
    <t>37292719680105****</t>
  </si>
  <si>
    <t>186****1446</t>
  </si>
  <si>
    <t>陈少社</t>
  </si>
  <si>
    <t>37292719550109****</t>
  </si>
  <si>
    <t>134****6395</t>
  </si>
  <si>
    <t>6223********5533</t>
  </si>
  <si>
    <t>陈少东</t>
  </si>
  <si>
    <t>37292719660417****</t>
  </si>
  <si>
    <t>138****8494</t>
  </si>
  <si>
    <t>6223********5426</t>
  </si>
  <si>
    <t>李存先</t>
  </si>
  <si>
    <t>37292719330317****</t>
  </si>
  <si>
    <t>136****8556</t>
  </si>
  <si>
    <t>6223********8014</t>
  </si>
  <si>
    <t>陈立秋</t>
  </si>
  <si>
    <t>37083219810808****</t>
  </si>
  <si>
    <t>144****6520</t>
  </si>
  <si>
    <t>6223********5236</t>
  </si>
  <si>
    <t>田保文</t>
  </si>
  <si>
    <t>37083219611011****</t>
  </si>
  <si>
    <t>159****4815</t>
  </si>
  <si>
    <t>6223********4033</t>
  </si>
  <si>
    <t>郑灿华</t>
  </si>
  <si>
    <t>37292719680606****</t>
  </si>
  <si>
    <t>153****2206</t>
  </si>
  <si>
    <t>6223********9286</t>
  </si>
  <si>
    <t>冯恒辉</t>
  </si>
  <si>
    <t>37292719720619****</t>
  </si>
  <si>
    <t>144****9796</t>
  </si>
  <si>
    <t>6223********7901</t>
  </si>
  <si>
    <r>
      <t>本分户标的投保清单为</t>
    </r>
    <r>
      <rPr>
        <u/>
        <sz val="10"/>
        <rFont val="宋体"/>
        <charset val="134"/>
      </rPr>
      <t>AJINH5466A25P050367G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</si>
  <si>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投保组织者：济宁市梁山县寿张集镇西孙庄村民委员会</t>
  </si>
  <si>
    <t>寿张集镇西孙庄村</t>
  </si>
  <si>
    <t>孙忠福</t>
  </si>
  <si>
    <t>37083219791111****</t>
  </si>
  <si>
    <t>178****9518</t>
  </si>
  <si>
    <t>西孙庄村</t>
  </si>
  <si>
    <t>6223********0387</t>
  </si>
  <si>
    <t>孙远生</t>
  </si>
  <si>
    <t>37292719730411****</t>
  </si>
  <si>
    <t>159****0776</t>
  </si>
  <si>
    <t>6223********0098</t>
  </si>
  <si>
    <t>王圣刚</t>
  </si>
  <si>
    <t>37083219880510****</t>
  </si>
  <si>
    <t>188****6867</t>
  </si>
  <si>
    <t>6223********1526</t>
  </si>
  <si>
    <t>王成金</t>
  </si>
  <si>
    <t>37292719550922****</t>
  </si>
  <si>
    <t>155****1370</t>
  </si>
  <si>
    <t>6223********0890</t>
  </si>
  <si>
    <t>王圣兴</t>
  </si>
  <si>
    <t>37083219771016****</t>
  </si>
  <si>
    <t>151****7267</t>
  </si>
  <si>
    <t>6223********1583</t>
  </si>
  <si>
    <t>孙忠月</t>
  </si>
  <si>
    <t>37292719661116****</t>
  </si>
  <si>
    <t>156****7526</t>
  </si>
  <si>
    <t>6223********0544</t>
  </si>
  <si>
    <t>孙长远</t>
  </si>
  <si>
    <t>37292719650303****</t>
  </si>
  <si>
    <t>158****6814</t>
  </si>
  <si>
    <t>6223********4488</t>
  </si>
  <si>
    <t>王成武</t>
  </si>
  <si>
    <t>37292719730109****</t>
  </si>
  <si>
    <t>135****6322</t>
  </si>
  <si>
    <t>6223********0981</t>
  </si>
  <si>
    <t>孙刚春</t>
  </si>
  <si>
    <t>37292719550728****</t>
  </si>
  <si>
    <t>176****1796</t>
  </si>
  <si>
    <t>6223********7748</t>
  </si>
  <si>
    <t>孙长科</t>
  </si>
  <si>
    <t>37292719620110****</t>
  </si>
  <si>
    <t>156****3245</t>
  </si>
  <si>
    <t>6223********7250</t>
  </si>
  <si>
    <t>殷秋菊</t>
  </si>
  <si>
    <t>37292719650206****</t>
  </si>
  <si>
    <t>151****0987</t>
  </si>
  <si>
    <t>6223********2110</t>
  </si>
  <si>
    <t>孙广祥</t>
  </si>
  <si>
    <t>37292719640508****</t>
  </si>
  <si>
    <t>130****5270</t>
  </si>
  <si>
    <t>6223********8142</t>
  </si>
  <si>
    <t>孙长华</t>
  </si>
  <si>
    <t>37292719691228****</t>
  </si>
  <si>
    <t>150****8157</t>
  </si>
  <si>
    <t>6223********7185</t>
  </si>
  <si>
    <t>孙久雷</t>
  </si>
  <si>
    <t>37083219890628****</t>
  </si>
  <si>
    <t>152****6566</t>
  </si>
  <si>
    <t>6223********8605</t>
  </si>
  <si>
    <t>孙长久</t>
  </si>
  <si>
    <t>37292719520916****</t>
  </si>
  <si>
    <t>130****1749</t>
  </si>
  <si>
    <t>6223********7227</t>
  </si>
  <si>
    <r>
      <t>本分户标的投保清单为</t>
    </r>
    <r>
      <rPr>
        <u/>
        <sz val="10"/>
        <rFont val="宋体"/>
        <charset val="134"/>
      </rPr>
      <t>AJINH5466A25P050373C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</si>
  <si>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投保组织者：济宁市梁山县寿张集镇肖庄村民委员会</t>
  </si>
  <si>
    <t>寿张集镇肖庄村</t>
  </si>
  <si>
    <t>张道胜</t>
  </si>
  <si>
    <t>37292719570808****</t>
  </si>
  <si>
    <t>139****8522</t>
  </si>
  <si>
    <t>肖庄村</t>
  </si>
  <si>
    <t>6223********7713</t>
  </si>
  <si>
    <t>肖成义</t>
  </si>
  <si>
    <t>37292719700605****</t>
  </si>
  <si>
    <t>131****4639</t>
  </si>
  <si>
    <t>6223********0536</t>
  </si>
  <si>
    <t>王来山</t>
  </si>
  <si>
    <t>37083219860405****</t>
  </si>
  <si>
    <t>143****6738</t>
  </si>
  <si>
    <t>6223********8839</t>
  </si>
  <si>
    <t>王朝存</t>
  </si>
  <si>
    <t>37292719510807****</t>
  </si>
  <si>
    <t>144****5644</t>
  </si>
  <si>
    <t>6223********8490</t>
  </si>
  <si>
    <t>肖文芳</t>
  </si>
  <si>
    <t>37292719651019****</t>
  </si>
  <si>
    <t>136****2892</t>
  </si>
  <si>
    <t>6223********8484</t>
  </si>
  <si>
    <t>肖成秋</t>
  </si>
  <si>
    <t>37292719730906****</t>
  </si>
  <si>
    <t>152****1943</t>
  </si>
  <si>
    <t>6223********0213</t>
  </si>
  <si>
    <t>肖文汉</t>
  </si>
  <si>
    <t>37292719610920****</t>
  </si>
  <si>
    <t>139****0979</t>
  </si>
  <si>
    <t>6223********4298</t>
  </si>
  <si>
    <t>孙迪亮</t>
  </si>
  <si>
    <t>37083219700725****</t>
  </si>
  <si>
    <t>138****2876</t>
  </si>
  <si>
    <t>6223********9989</t>
  </si>
  <si>
    <t>邵传稳</t>
  </si>
  <si>
    <t>37083219490716****</t>
  </si>
  <si>
    <t>150****8336</t>
  </si>
  <si>
    <t>6223********7546</t>
  </si>
  <si>
    <t>高广秋</t>
  </si>
  <si>
    <t>37083219530815****</t>
  </si>
  <si>
    <t>150****1172</t>
  </si>
  <si>
    <t>6223********4675</t>
  </si>
  <si>
    <t>徐东梅</t>
  </si>
  <si>
    <t>37292719790903****</t>
  </si>
  <si>
    <t>199****5598</t>
  </si>
  <si>
    <t>6223********0672</t>
  </si>
  <si>
    <t>邵传佃</t>
  </si>
  <si>
    <t>157****7248</t>
  </si>
  <si>
    <t>6223********7413</t>
  </si>
  <si>
    <t>邵长江</t>
  </si>
  <si>
    <t>37292719721204****</t>
  </si>
  <si>
    <t>176****8971</t>
  </si>
  <si>
    <t>6223********7124</t>
  </si>
  <si>
    <t>孙迪河</t>
  </si>
  <si>
    <t>37083219790924****</t>
  </si>
  <si>
    <t>135****6139</t>
  </si>
  <si>
    <t>6223********7501</t>
  </si>
  <si>
    <t>张号生</t>
  </si>
  <si>
    <t>37292719630314****</t>
  </si>
  <si>
    <t>139****5318</t>
  </si>
  <si>
    <t>6223********3682</t>
  </si>
  <si>
    <t>王洪阁</t>
  </si>
  <si>
    <t>37083219841010****</t>
  </si>
  <si>
    <t>155****0789</t>
  </si>
  <si>
    <t>6223********9629</t>
  </si>
  <si>
    <t>张如忠</t>
  </si>
  <si>
    <t>37292719620825****</t>
  </si>
  <si>
    <t>153****7765</t>
  </si>
  <si>
    <t>6223********8588</t>
  </si>
  <si>
    <t>徐长兰</t>
  </si>
  <si>
    <t>37292719670317****</t>
  </si>
  <si>
    <t>132****6308</t>
  </si>
  <si>
    <t>6223********8522</t>
  </si>
  <si>
    <r>
      <t>本分户标的投保清单为</t>
    </r>
    <r>
      <rPr>
        <u/>
        <sz val="10"/>
        <rFont val="宋体"/>
        <charset val="134"/>
      </rPr>
      <t>AJINH5466A25P050374S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</si>
  <si>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投保组织者：济宁市梁山县寿张集镇徐坊村民委员会</t>
  </si>
  <si>
    <t>寿张集镇徐坊村</t>
  </si>
  <si>
    <t>徐恩乾</t>
  </si>
  <si>
    <t>37083219710304****</t>
  </si>
  <si>
    <t>156****9458</t>
  </si>
  <si>
    <t>徐坊村</t>
  </si>
  <si>
    <t>6223********7756</t>
  </si>
  <si>
    <t>徐恩社</t>
  </si>
  <si>
    <t>37292719560617****</t>
  </si>
  <si>
    <t>146****2620</t>
  </si>
  <si>
    <t>6223********7822</t>
  </si>
  <si>
    <t>徐凤芹</t>
  </si>
  <si>
    <t>37083219520625****</t>
  </si>
  <si>
    <t>152****4678</t>
  </si>
  <si>
    <t>6223********8010</t>
  </si>
  <si>
    <t>徐福合</t>
  </si>
  <si>
    <t>37292719711223****</t>
  </si>
  <si>
    <t>135****1769</t>
  </si>
  <si>
    <t>6223********8044</t>
  </si>
  <si>
    <t>徐炳喜</t>
  </si>
  <si>
    <t>37292719570815****</t>
  </si>
  <si>
    <t>156****6169</t>
  </si>
  <si>
    <t>6223********1092</t>
  </si>
  <si>
    <t>徐恩柱</t>
  </si>
  <si>
    <t>37292719680401****</t>
  </si>
  <si>
    <t>186****5867</t>
  </si>
  <si>
    <t>6223********7962</t>
  </si>
  <si>
    <t>徐守民</t>
  </si>
  <si>
    <t>37292719530309****</t>
  </si>
  <si>
    <t>150****8381</t>
  </si>
  <si>
    <t>6223********9653</t>
  </si>
  <si>
    <t>戚秋香</t>
  </si>
  <si>
    <t>37292719580620****</t>
  </si>
  <si>
    <t>151****3478</t>
  </si>
  <si>
    <t>6223********4282</t>
  </si>
  <si>
    <t>徐万珠</t>
  </si>
  <si>
    <t>37292719690604****</t>
  </si>
  <si>
    <t>135****1832</t>
  </si>
  <si>
    <t>6223********9943</t>
  </si>
  <si>
    <t>王俊全</t>
  </si>
  <si>
    <t>37292719610905****</t>
  </si>
  <si>
    <t>139****2587</t>
  </si>
  <si>
    <t>6223********5123</t>
  </si>
  <si>
    <t>徐丙敏</t>
  </si>
  <si>
    <t>37292719690404****</t>
  </si>
  <si>
    <t>182****1005</t>
  </si>
  <si>
    <t>6223********6030</t>
  </si>
  <si>
    <t>徐新顺</t>
  </si>
  <si>
    <t>37292719540626****</t>
  </si>
  <si>
    <t>182****2230</t>
  </si>
  <si>
    <t>6223********0321</t>
  </si>
  <si>
    <t>徐合新</t>
  </si>
  <si>
    <t>37292719740110****</t>
  </si>
  <si>
    <t>155****9315</t>
  </si>
  <si>
    <t>6223********8341</t>
  </si>
  <si>
    <t>徐雪顺</t>
  </si>
  <si>
    <t>37292719511117****</t>
  </si>
  <si>
    <t>157****5849</t>
  </si>
  <si>
    <t>6223********0610</t>
  </si>
  <si>
    <t>徐丙善</t>
  </si>
  <si>
    <t>37292719570201****</t>
  </si>
  <si>
    <t>150****0031</t>
  </si>
  <si>
    <t>6223********6089</t>
  </si>
  <si>
    <t>徐留生</t>
  </si>
  <si>
    <t>37292719720329****</t>
  </si>
  <si>
    <t>182****8413</t>
  </si>
  <si>
    <t>6223********8580</t>
  </si>
  <si>
    <t>徐德智</t>
  </si>
  <si>
    <t>37292719491115****</t>
  </si>
  <si>
    <t>137****2714</t>
  </si>
  <si>
    <t>6223********7400</t>
  </si>
  <si>
    <t>徐龙瑞</t>
  </si>
  <si>
    <t>37083219871108****</t>
  </si>
  <si>
    <t>151****3895</t>
  </si>
  <si>
    <t>6223********9000</t>
  </si>
  <si>
    <t>徐淑田</t>
  </si>
  <si>
    <t>37292719491213****</t>
  </si>
  <si>
    <t>178****9725</t>
  </si>
  <si>
    <t>6223********9711</t>
  </si>
  <si>
    <t>徐新劲</t>
  </si>
  <si>
    <t>37292719650420****</t>
  </si>
  <si>
    <t>6223********0289</t>
  </si>
  <si>
    <t>徐恩正</t>
  </si>
  <si>
    <t>37292719680209****</t>
  </si>
  <si>
    <t>158****4069</t>
  </si>
  <si>
    <t>6223********7947</t>
  </si>
  <si>
    <t>徐传彬</t>
  </si>
  <si>
    <t>37083219821006****</t>
  </si>
  <si>
    <t>159****9691</t>
  </si>
  <si>
    <t>6223********7152</t>
  </si>
  <si>
    <t>张方霞</t>
  </si>
  <si>
    <t>37083219850121****</t>
  </si>
  <si>
    <t>6223********1949</t>
  </si>
  <si>
    <t>徐恩仓</t>
  </si>
  <si>
    <t>37083219780202****</t>
  </si>
  <si>
    <t>137****2306</t>
  </si>
  <si>
    <t>6223********7442</t>
  </si>
  <si>
    <t>徐龙玉</t>
  </si>
  <si>
    <t>37083219760906****</t>
  </si>
  <si>
    <t>182****3899</t>
  </si>
  <si>
    <t>6223********9224</t>
  </si>
  <si>
    <t>徐龙峰</t>
  </si>
  <si>
    <t>37292719740904****</t>
  </si>
  <si>
    <t>183****9617</t>
  </si>
  <si>
    <t>6223********8705</t>
  </si>
  <si>
    <t>徐传立</t>
  </si>
  <si>
    <t>37292719770603****</t>
  </si>
  <si>
    <t>152****0957</t>
  </si>
  <si>
    <t>6223********7228</t>
  </si>
  <si>
    <t>刘建卫</t>
  </si>
  <si>
    <t>37292719680216****</t>
  </si>
  <si>
    <t>158****2797</t>
  </si>
  <si>
    <t>6223********2465</t>
  </si>
  <si>
    <t>徐守存</t>
  </si>
  <si>
    <t>37292719530517****</t>
  </si>
  <si>
    <t>131****4050</t>
  </si>
  <si>
    <t>9081*************4617</t>
  </si>
  <si>
    <t>董爱华</t>
  </si>
  <si>
    <t>37292719790130****</t>
  </si>
  <si>
    <t>150****9939</t>
  </si>
  <si>
    <t>6223********0393</t>
  </si>
  <si>
    <t>徐合喜</t>
  </si>
  <si>
    <t>37292719670527****</t>
  </si>
  <si>
    <t>152****5609</t>
  </si>
  <si>
    <t>6223********8333</t>
  </si>
  <si>
    <t>徐新福</t>
  </si>
  <si>
    <t>37292719700501****</t>
  </si>
  <si>
    <t>132****6033</t>
  </si>
  <si>
    <t>6223********8173</t>
  </si>
  <si>
    <t>赵先华</t>
  </si>
  <si>
    <t>37083219791016****</t>
  </si>
  <si>
    <t>156****1258</t>
  </si>
  <si>
    <t>6223********7212</t>
  </si>
  <si>
    <r>
      <t>本分户标的投保清单为</t>
    </r>
    <r>
      <rPr>
        <u/>
        <sz val="10"/>
        <rFont val="宋体"/>
        <charset val="134"/>
      </rPr>
      <t>AJINH5466A25P050378T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</si>
  <si>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投保组织者：济宁市梁山县寿张集镇徐楼村民委员会</t>
  </si>
  <si>
    <t>寿张集镇徐楼村</t>
  </si>
  <si>
    <t>徐龙松</t>
  </si>
  <si>
    <t>37292719660925****</t>
  </si>
  <si>
    <t>159****2698</t>
  </si>
  <si>
    <t>徐楼村</t>
  </si>
  <si>
    <t>6223********8697</t>
  </si>
  <si>
    <t>徐德玉</t>
  </si>
  <si>
    <t>37083219611228****</t>
  </si>
  <si>
    <t>138****6689</t>
  </si>
  <si>
    <t>6223********8121</t>
  </si>
  <si>
    <t>徐小军</t>
  </si>
  <si>
    <t>37083219770101****</t>
  </si>
  <si>
    <t>135****6689</t>
  </si>
  <si>
    <t>6223********2583</t>
  </si>
  <si>
    <t>刘衍峰</t>
  </si>
  <si>
    <t>37292719650512****</t>
  </si>
  <si>
    <t>151****8626</t>
  </si>
  <si>
    <t>6223********0484</t>
  </si>
  <si>
    <r>
      <t>本分户标的投保清单为</t>
    </r>
    <r>
      <rPr>
        <u/>
        <sz val="10"/>
        <rFont val="宋体"/>
        <charset val="134"/>
      </rPr>
      <t>AJINH5466A25P050375W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</si>
  <si>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投保组织者：济宁市梁山县寿张集镇殷庄村民委员会</t>
  </si>
  <si>
    <t>寿张集镇殷庄村</t>
  </si>
  <si>
    <t>殷付旺</t>
  </si>
  <si>
    <t>37083219550605****</t>
  </si>
  <si>
    <t>156****2549</t>
  </si>
  <si>
    <t>殷庄村</t>
  </si>
  <si>
    <t>6223********2499</t>
  </si>
  <si>
    <t>王传民</t>
  </si>
  <si>
    <t>37292719621226****</t>
  </si>
  <si>
    <t>134****1869</t>
  </si>
  <si>
    <t>6223********0857</t>
  </si>
  <si>
    <t>殷广伟</t>
  </si>
  <si>
    <t>37083219761102****</t>
  </si>
  <si>
    <t>158****8900</t>
  </si>
  <si>
    <t>6223********2929</t>
  </si>
  <si>
    <t>殷广庆</t>
  </si>
  <si>
    <t>37083219680911****</t>
  </si>
  <si>
    <t>155****7377</t>
  </si>
  <si>
    <t>6223********2820</t>
  </si>
  <si>
    <r>
      <t>本分户标的投保清单为</t>
    </r>
    <r>
      <rPr>
        <u/>
        <sz val="10"/>
        <rFont val="宋体"/>
        <charset val="134"/>
      </rPr>
      <t>AJINH5466A24P050101F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</si>
  <si>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投保组织者/投保人：</t>
  </si>
  <si>
    <t>寿张集镇义和村</t>
  </si>
  <si>
    <t xml:space="preserve">950元/亩 </t>
  </si>
  <si>
    <t>梁山县东溪土地股份专业合作社</t>
  </si>
  <si>
    <t>93370832MA3TC2B50T</t>
  </si>
  <si>
    <t>13953762629</t>
  </si>
  <si>
    <t>张东溪村</t>
  </si>
  <si>
    <t>15491201040007270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</si>
</sst>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07小麦直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173" name="Line 2"/>
        <xdr:cNvSpPr/>
      </xdr:nvSpPr>
      <xdr:spPr>
        <a:xfrm flipV="1">
          <a:off x="6350" y="396875"/>
          <a:ext cx="116668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174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175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527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6448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6449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6450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7472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747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747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8496" name="Line 2"/>
        <xdr:cNvSpPr/>
      </xdr:nvSpPr>
      <xdr:spPr>
        <a:xfrm flipV="1">
          <a:off x="6350" y="396875"/>
          <a:ext cx="116668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8497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8498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527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9520" name="Line 2"/>
        <xdr:cNvSpPr/>
      </xdr:nvSpPr>
      <xdr:spPr>
        <a:xfrm flipV="1">
          <a:off x="6350" y="396875"/>
          <a:ext cx="12049760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9521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9522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35690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0544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20545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20546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1568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21569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21570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2592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2259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2259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3616" name="Line 2"/>
        <xdr:cNvSpPr/>
      </xdr:nvSpPr>
      <xdr:spPr>
        <a:xfrm flipV="1">
          <a:off x="6350" y="396875"/>
          <a:ext cx="116668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23617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23618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527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24640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24641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24642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30757" name="Line 2"/>
        <xdr:cNvSpPr/>
      </xdr:nvSpPr>
      <xdr:spPr>
        <a:xfrm flipV="1">
          <a:off x="6350" y="396875"/>
          <a:ext cx="116668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30758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30759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8527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8256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8257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8258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9280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9281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9282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0304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0305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0306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1328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1329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1330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2352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2353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2354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3376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3377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3378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4400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4401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4402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6350</xdr:colOff>
      <xdr:row>0</xdr:row>
      <xdr:rowOff>396875</xdr:rowOff>
    </xdr:from>
    <xdr:to>
      <xdr:col>14</xdr:col>
      <xdr:colOff>488315</xdr:colOff>
      <xdr:row>1</xdr:row>
      <xdr:rowOff>0</xdr:rowOff>
    </xdr:to>
    <xdr:sp>
      <xdr:nvSpPr>
        <xdr:cNvPr id="15424" name="Line 2"/>
        <xdr:cNvSpPr/>
      </xdr:nvSpPr>
      <xdr:spPr>
        <a:xfrm flipV="1">
          <a:off x="6350" y="396875"/>
          <a:ext cx="11781155" cy="12700"/>
        </a:xfrm>
        <a:prstGeom prst="line">
          <a:avLst/>
        </a:prstGeom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0</xdr:colOff>
      <xdr:row>0</xdr:row>
      <xdr:rowOff>76835</xdr:rowOff>
    </xdr:from>
    <xdr:to>
      <xdr:col>2</xdr:col>
      <xdr:colOff>884555</xdr:colOff>
      <xdr:row>0</xdr:row>
      <xdr:rowOff>372745</xdr:rowOff>
    </xdr:to>
    <xdr:pic>
      <xdr:nvPicPr>
        <xdr:cNvPr id="15425" name="Picture 3" descr="标志公司名规定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6835"/>
          <a:ext cx="1844675" cy="2959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13</xdr:col>
      <xdr:colOff>309880</xdr:colOff>
      <xdr:row>0</xdr:row>
      <xdr:rowOff>6350</xdr:rowOff>
    </xdr:from>
    <xdr:to>
      <xdr:col>14</xdr:col>
      <xdr:colOff>467995</xdr:colOff>
      <xdr:row>0</xdr:row>
      <xdr:rowOff>374650</xdr:rowOff>
    </xdr:to>
    <xdr:pic>
      <xdr:nvPicPr>
        <xdr:cNvPr id="15426" name="图片 4" descr="e农险AI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967085" y="6350"/>
          <a:ext cx="800100" cy="3683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3"/>
  <sheetViews>
    <sheetView tabSelected="1" zoomScale="85" zoomScaleNormal="85" zoomScaleSheetLayoutView="60" workbookViewId="0">
      <selection activeCell="J23" sqref="J23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1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</v>
      </c>
      <c r="L3" s="13" t="s">
        <v>2</v>
      </c>
      <c r="M3" s="14"/>
      <c r="N3" s="14"/>
      <c r="O3" s="14"/>
    </row>
    <row r="4" ht="17.25" customHeight="1" spans="1:12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34" t="s">
        <v>30</v>
      </c>
      <c r="C8" s="34" t="s">
        <v>31</v>
      </c>
      <c r="D8" s="25" t="s">
        <v>32</v>
      </c>
      <c r="E8" s="7" t="s">
        <v>33</v>
      </c>
      <c r="F8" s="38">
        <v>5</v>
      </c>
      <c r="G8" s="7">
        <f>H8*5</f>
        <v>210</v>
      </c>
      <c r="H8" s="7">
        <f>F8*8.4</f>
        <v>42</v>
      </c>
      <c r="I8" s="34" t="s">
        <v>34</v>
      </c>
      <c r="J8" s="28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5" t="s">
        <v>36</v>
      </c>
      <c r="C9" s="25" t="s">
        <v>37</v>
      </c>
      <c r="D9" s="25" t="s">
        <v>38</v>
      </c>
      <c r="E9" s="7" t="s">
        <v>33</v>
      </c>
      <c r="F9" s="26">
        <v>150</v>
      </c>
      <c r="G9" s="7">
        <f>H9*5</f>
        <v>6300</v>
      </c>
      <c r="H9" s="7">
        <f>F9*8.4</f>
        <v>1260</v>
      </c>
      <c r="I9" s="25" t="s">
        <v>39</v>
      </c>
      <c r="J9" s="25" t="s">
        <v>40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5" t="s">
        <v>41</v>
      </c>
      <c r="C10" s="25" t="s">
        <v>42</v>
      </c>
      <c r="D10" s="25" t="s">
        <v>38</v>
      </c>
      <c r="E10" s="7" t="s">
        <v>33</v>
      </c>
      <c r="F10" s="26">
        <v>100</v>
      </c>
      <c r="G10" s="7">
        <f>H10*5</f>
        <v>4200</v>
      </c>
      <c r="H10" s="7">
        <f>F10*8.4</f>
        <v>840</v>
      </c>
      <c r="I10" s="25" t="s">
        <v>43</v>
      </c>
      <c r="J10" s="25" t="s">
        <v>40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44</v>
      </c>
      <c r="C11" s="25" t="s">
        <v>45</v>
      </c>
      <c r="D11" s="25" t="s">
        <v>46</v>
      </c>
      <c r="E11" s="7" t="s">
        <v>33</v>
      </c>
      <c r="F11" s="26">
        <v>50</v>
      </c>
      <c r="G11" s="7">
        <f>H11*5</f>
        <v>2100</v>
      </c>
      <c r="H11" s="7">
        <f>F11*8.4</f>
        <v>420</v>
      </c>
      <c r="I11" s="25" t="s">
        <v>47</v>
      </c>
      <c r="J11" s="25" t="s">
        <v>40</v>
      </c>
      <c r="K11" s="7"/>
      <c r="L11" s="19"/>
      <c r="M11" s="19"/>
      <c r="N11" s="19"/>
      <c r="O11" s="7"/>
    </row>
    <row r="12" ht="18.75" customHeight="1" spans="1:15">
      <c r="A12" s="7" t="s">
        <v>48</v>
      </c>
      <c r="B12" s="7"/>
      <c r="C12" s="7"/>
      <c r="D12" s="7"/>
      <c r="E12" s="7"/>
      <c r="F12" s="7">
        <f>SUM(F8:F11)</f>
        <v>305</v>
      </c>
      <c r="G12" s="7">
        <f>H12*5</f>
        <v>12810</v>
      </c>
      <c r="H12" s="7">
        <f>F12*8.4</f>
        <v>2562</v>
      </c>
      <c r="I12" s="7"/>
      <c r="J12" s="7"/>
      <c r="K12" s="7"/>
      <c r="L12" s="19"/>
      <c r="M12" s="19"/>
      <c r="N12" s="19"/>
      <c r="O12" s="7"/>
    </row>
    <row r="13" ht="60" customHeight="1" spans="1:15">
      <c r="A13" s="12" t="s">
        <v>49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 t="s">
        <v>50</v>
      </c>
      <c r="M13" s="12"/>
      <c r="N13" s="12"/>
      <c r="O13" s="12"/>
    </row>
  </sheetData>
  <mergeCells count="6">
    <mergeCell ref="A2:L2"/>
    <mergeCell ref="A3:K3"/>
    <mergeCell ref="A4:L4"/>
    <mergeCell ref="C5:E5"/>
    <mergeCell ref="A13:K13"/>
    <mergeCell ref="L13:O13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O22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730</v>
      </c>
      <c r="L3" s="13" t="s">
        <v>2</v>
      </c>
      <c r="M3" s="14"/>
      <c r="N3" s="14"/>
      <c r="O3" s="14"/>
    </row>
    <row r="4" ht="17.25" customHeight="1" spans="1:12">
      <c r="A4" s="5" t="s">
        <v>731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732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733</v>
      </c>
      <c r="C8" s="20" t="s">
        <v>734</v>
      </c>
      <c r="D8" s="20" t="s">
        <v>735</v>
      </c>
      <c r="E8" s="7" t="s">
        <v>736</v>
      </c>
      <c r="F8" s="21">
        <v>23.8</v>
      </c>
      <c r="G8" s="7">
        <f>H8*5</f>
        <v>999.6</v>
      </c>
      <c r="H8" s="7">
        <f>F8*8.4</f>
        <v>199.92</v>
      </c>
      <c r="I8" s="20" t="s">
        <v>737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738</v>
      </c>
      <c r="C9" s="20" t="s">
        <v>739</v>
      </c>
      <c r="D9" s="20" t="s">
        <v>740</v>
      </c>
      <c r="E9" s="7" t="s">
        <v>736</v>
      </c>
      <c r="F9" s="21">
        <v>3</v>
      </c>
      <c r="G9" s="7">
        <f t="shared" ref="G9:G21" si="0">H9*5</f>
        <v>126</v>
      </c>
      <c r="H9" s="7">
        <f t="shared" ref="H9:H21" si="1">F9*8.4</f>
        <v>25.2</v>
      </c>
      <c r="I9" s="20" t="s">
        <v>741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5" t="s">
        <v>742</v>
      </c>
      <c r="C10" s="25" t="s">
        <v>743</v>
      </c>
      <c r="D10" s="25" t="s">
        <v>744</v>
      </c>
      <c r="E10" s="7" t="s">
        <v>736</v>
      </c>
      <c r="F10" s="26">
        <v>50</v>
      </c>
      <c r="G10" s="7">
        <f t="shared" si="0"/>
        <v>2100</v>
      </c>
      <c r="H10" s="7">
        <f t="shared" si="1"/>
        <v>420</v>
      </c>
      <c r="I10" s="25" t="s">
        <v>745</v>
      </c>
      <c r="J10" s="25" t="s">
        <v>40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746</v>
      </c>
      <c r="C11" s="25" t="s">
        <v>747</v>
      </c>
      <c r="D11" s="25" t="s">
        <v>748</v>
      </c>
      <c r="E11" s="7" t="s">
        <v>736</v>
      </c>
      <c r="F11" s="26">
        <v>119</v>
      </c>
      <c r="G11" s="7">
        <f t="shared" si="0"/>
        <v>4998</v>
      </c>
      <c r="H11" s="7">
        <f t="shared" si="1"/>
        <v>999.6</v>
      </c>
      <c r="I11" s="25" t="s">
        <v>749</v>
      </c>
      <c r="J11" s="25" t="s">
        <v>40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5" t="s">
        <v>750</v>
      </c>
      <c r="C12" s="25" t="s">
        <v>751</v>
      </c>
      <c r="D12" s="25" t="s">
        <v>752</v>
      </c>
      <c r="E12" s="7" t="s">
        <v>736</v>
      </c>
      <c r="F12" s="26">
        <v>180</v>
      </c>
      <c r="G12" s="7">
        <f t="shared" si="0"/>
        <v>7560</v>
      </c>
      <c r="H12" s="7">
        <f t="shared" si="1"/>
        <v>1512</v>
      </c>
      <c r="I12" s="25" t="s">
        <v>753</v>
      </c>
      <c r="J12" s="25" t="s">
        <v>40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5" t="s">
        <v>754</v>
      </c>
      <c r="C13" s="25" t="s">
        <v>755</v>
      </c>
      <c r="D13" s="25" t="s">
        <v>756</v>
      </c>
      <c r="E13" s="7" t="s">
        <v>736</v>
      </c>
      <c r="F13" s="26">
        <v>150</v>
      </c>
      <c r="G13" s="7">
        <f t="shared" si="0"/>
        <v>6300</v>
      </c>
      <c r="H13" s="7">
        <f t="shared" si="1"/>
        <v>1260</v>
      </c>
      <c r="I13" s="25" t="s">
        <v>757</v>
      </c>
      <c r="J13" s="25" t="s">
        <v>40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5" t="s">
        <v>758</v>
      </c>
      <c r="C14" s="25" t="s">
        <v>759</v>
      </c>
      <c r="D14" s="25" t="s">
        <v>760</v>
      </c>
      <c r="E14" s="7" t="s">
        <v>736</v>
      </c>
      <c r="F14" s="26">
        <v>100</v>
      </c>
      <c r="G14" s="7">
        <f t="shared" si="0"/>
        <v>4200</v>
      </c>
      <c r="H14" s="7">
        <f t="shared" si="1"/>
        <v>840</v>
      </c>
      <c r="I14" s="25" t="s">
        <v>761</v>
      </c>
      <c r="J14" s="25" t="s">
        <v>40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5" t="s">
        <v>762</v>
      </c>
      <c r="C15" s="25" t="s">
        <v>763</v>
      </c>
      <c r="D15" s="25" t="s">
        <v>764</v>
      </c>
      <c r="E15" s="7" t="s">
        <v>736</v>
      </c>
      <c r="F15" s="26">
        <v>100</v>
      </c>
      <c r="G15" s="7">
        <f t="shared" si="0"/>
        <v>4200</v>
      </c>
      <c r="H15" s="7">
        <f t="shared" si="1"/>
        <v>840</v>
      </c>
      <c r="I15" s="25" t="s">
        <v>765</v>
      </c>
      <c r="J15" s="25" t="s">
        <v>40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5" t="s">
        <v>766</v>
      </c>
      <c r="C16" s="25" t="s">
        <v>767</v>
      </c>
      <c r="D16" s="25" t="s">
        <v>768</v>
      </c>
      <c r="E16" s="7" t="s">
        <v>736</v>
      </c>
      <c r="F16" s="26">
        <v>100</v>
      </c>
      <c r="G16" s="7">
        <f t="shared" si="0"/>
        <v>4200</v>
      </c>
      <c r="H16" s="7">
        <f t="shared" si="1"/>
        <v>840</v>
      </c>
      <c r="I16" s="25" t="s">
        <v>769</v>
      </c>
      <c r="J16" s="25" t="s">
        <v>770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5" t="s">
        <v>771</v>
      </c>
      <c r="C17" s="25" t="s">
        <v>772</v>
      </c>
      <c r="D17" s="25" t="s">
        <v>773</v>
      </c>
      <c r="E17" s="7" t="s">
        <v>736</v>
      </c>
      <c r="F17" s="26">
        <v>50</v>
      </c>
      <c r="G17" s="7">
        <f t="shared" si="0"/>
        <v>2100</v>
      </c>
      <c r="H17" s="7">
        <f t="shared" si="1"/>
        <v>420</v>
      </c>
      <c r="I17" s="25" t="s">
        <v>774</v>
      </c>
      <c r="J17" s="25" t="s">
        <v>40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5" t="s">
        <v>775</v>
      </c>
      <c r="C18" s="25" t="s">
        <v>776</v>
      </c>
      <c r="D18" s="25" t="s">
        <v>777</v>
      </c>
      <c r="E18" s="7" t="s">
        <v>736</v>
      </c>
      <c r="F18" s="26">
        <v>120</v>
      </c>
      <c r="G18" s="7">
        <f t="shared" si="0"/>
        <v>5040</v>
      </c>
      <c r="H18" s="7">
        <f t="shared" si="1"/>
        <v>1008</v>
      </c>
      <c r="I18" s="25" t="s">
        <v>778</v>
      </c>
      <c r="J18" s="25" t="s">
        <v>40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5" t="s">
        <v>779</v>
      </c>
      <c r="C19" s="25" t="s">
        <v>780</v>
      </c>
      <c r="D19" s="25" t="s">
        <v>781</v>
      </c>
      <c r="E19" s="7" t="s">
        <v>736</v>
      </c>
      <c r="F19" s="26">
        <v>50</v>
      </c>
      <c r="G19" s="7">
        <f t="shared" si="0"/>
        <v>2100</v>
      </c>
      <c r="H19" s="7">
        <f t="shared" si="1"/>
        <v>420</v>
      </c>
      <c r="I19" s="25" t="s">
        <v>782</v>
      </c>
      <c r="J19" s="25" t="s">
        <v>40</v>
      </c>
      <c r="K19" s="7"/>
      <c r="L19" s="19"/>
      <c r="M19" s="19"/>
      <c r="N19" s="19"/>
      <c r="O19" s="7"/>
    </row>
    <row r="20" ht="18.75" customHeight="1" spans="1:15">
      <c r="A20" s="7"/>
      <c r="B20" s="25" t="s">
        <v>783</v>
      </c>
      <c r="C20" s="25" t="s">
        <v>784</v>
      </c>
      <c r="D20" s="25" t="s">
        <v>785</v>
      </c>
      <c r="E20" s="7"/>
      <c r="F20" s="26">
        <v>50</v>
      </c>
      <c r="G20" s="7">
        <f t="shared" si="0"/>
        <v>2100</v>
      </c>
      <c r="H20" s="7">
        <f t="shared" si="1"/>
        <v>420</v>
      </c>
      <c r="I20" s="25" t="s">
        <v>786</v>
      </c>
      <c r="J20" s="25" t="s">
        <v>40</v>
      </c>
      <c r="K20" s="7"/>
      <c r="L20" s="19"/>
      <c r="M20" s="19"/>
      <c r="N20" s="19"/>
      <c r="O20" s="7"/>
    </row>
    <row r="21" ht="18.75" customHeight="1" spans="1:15">
      <c r="A21" s="7" t="s">
        <v>48</v>
      </c>
      <c r="B21" s="7"/>
      <c r="C21" s="7"/>
      <c r="D21" s="7"/>
      <c r="E21" s="7"/>
      <c r="F21" s="7">
        <f>SUM(F8:F20)</f>
        <v>1095.8</v>
      </c>
      <c r="G21" s="7">
        <f t="shared" si="0"/>
        <v>46023.6</v>
      </c>
      <c r="H21" s="7">
        <f t="shared" si="1"/>
        <v>9204.72</v>
      </c>
      <c r="I21" s="7"/>
      <c r="J21" s="7"/>
      <c r="K21" s="7"/>
      <c r="L21" s="19"/>
      <c r="M21" s="19"/>
      <c r="N21" s="19"/>
      <c r="O21" s="7"/>
    </row>
    <row r="22" ht="60" customHeight="1" spans="1:1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 t="s">
        <v>50</v>
      </c>
      <c r="M22" s="12"/>
      <c r="N22" s="12"/>
      <c r="O22" s="12"/>
    </row>
  </sheetData>
  <mergeCells count="6">
    <mergeCell ref="A2:L2"/>
    <mergeCell ref="A3:K3"/>
    <mergeCell ref="A4:L4"/>
    <mergeCell ref="C5:E5"/>
    <mergeCell ref="A22:K22"/>
    <mergeCell ref="L22:O22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O19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787</v>
      </c>
      <c r="L3" s="13" t="s">
        <v>2</v>
      </c>
      <c r="M3" s="14"/>
      <c r="N3" s="14"/>
      <c r="O3" s="14"/>
    </row>
    <row r="4" ht="17.25" customHeight="1" spans="1:12">
      <c r="A4" s="5" t="s">
        <v>788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789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790</v>
      </c>
      <c r="C8" s="20" t="s">
        <v>791</v>
      </c>
      <c r="D8" s="20" t="s">
        <v>792</v>
      </c>
      <c r="E8" s="7" t="s">
        <v>793</v>
      </c>
      <c r="F8" s="21">
        <v>25</v>
      </c>
      <c r="G8" s="7">
        <f>H8*5</f>
        <v>1050</v>
      </c>
      <c r="H8" s="7">
        <f>F8*8.4</f>
        <v>210</v>
      </c>
      <c r="I8" s="20" t="s">
        <v>794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5" t="s">
        <v>795</v>
      </c>
      <c r="C9" s="25" t="s">
        <v>796</v>
      </c>
      <c r="D9" s="25" t="s">
        <v>797</v>
      </c>
      <c r="E9" s="7" t="s">
        <v>793</v>
      </c>
      <c r="F9" s="26">
        <v>150</v>
      </c>
      <c r="G9" s="7">
        <f t="shared" ref="G9:G18" si="0">H9*5</f>
        <v>6300</v>
      </c>
      <c r="H9" s="7">
        <f t="shared" ref="H9:H18" si="1">F9*8.4</f>
        <v>1260</v>
      </c>
      <c r="I9" s="25" t="s">
        <v>798</v>
      </c>
      <c r="J9" s="25" t="s">
        <v>40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5" t="s">
        <v>799</v>
      </c>
      <c r="C10" s="25" t="s">
        <v>800</v>
      </c>
      <c r="D10" s="25" t="s">
        <v>801</v>
      </c>
      <c r="E10" s="7" t="s">
        <v>793</v>
      </c>
      <c r="F10" s="26">
        <v>150</v>
      </c>
      <c r="G10" s="7">
        <f t="shared" si="0"/>
        <v>6300</v>
      </c>
      <c r="H10" s="7">
        <f t="shared" si="1"/>
        <v>1260</v>
      </c>
      <c r="I10" s="25" t="s">
        <v>802</v>
      </c>
      <c r="J10" s="25" t="s">
        <v>40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803</v>
      </c>
      <c r="C11" s="25" t="s">
        <v>804</v>
      </c>
      <c r="D11" s="25" t="s">
        <v>805</v>
      </c>
      <c r="E11" s="7" t="s">
        <v>793</v>
      </c>
      <c r="F11" s="26">
        <v>90</v>
      </c>
      <c r="G11" s="7">
        <f t="shared" si="0"/>
        <v>3780</v>
      </c>
      <c r="H11" s="7">
        <f t="shared" si="1"/>
        <v>756</v>
      </c>
      <c r="I11" s="25" t="s">
        <v>806</v>
      </c>
      <c r="J11" s="25" t="s">
        <v>40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5" t="s">
        <v>807</v>
      </c>
      <c r="C12" s="25" t="s">
        <v>808</v>
      </c>
      <c r="D12" s="25" t="s">
        <v>809</v>
      </c>
      <c r="E12" s="7" t="s">
        <v>793</v>
      </c>
      <c r="F12" s="26">
        <v>100</v>
      </c>
      <c r="G12" s="7">
        <f t="shared" si="0"/>
        <v>4200</v>
      </c>
      <c r="H12" s="7">
        <f t="shared" si="1"/>
        <v>840</v>
      </c>
      <c r="I12" s="25" t="s">
        <v>810</v>
      </c>
      <c r="J12" s="25" t="s">
        <v>40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31" t="s">
        <v>811</v>
      </c>
      <c r="C13" s="31" t="s">
        <v>812</v>
      </c>
      <c r="D13" s="31" t="s">
        <v>813</v>
      </c>
      <c r="E13" s="7" t="s">
        <v>793</v>
      </c>
      <c r="F13" s="26">
        <v>50</v>
      </c>
      <c r="G13" s="7">
        <f t="shared" si="0"/>
        <v>2100</v>
      </c>
      <c r="H13" s="7">
        <f t="shared" si="1"/>
        <v>420</v>
      </c>
      <c r="I13" s="31" t="s">
        <v>814</v>
      </c>
      <c r="J13" s="34" t="s">
        <v>40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31" t="s">
        <v>815</v>
      </c>
      <c r="C14" s="31" t="s">
        <v>816</v>
      </c>
      <c r="D14" s="31" t="s">
        <v>817</v>
      </c>
      <c r="E14" s="7" t="s">
        <v>793</v>
      </c>
      <c r="F14" s="26">
        <v>50</v>
      </c>
      <c r="G14" s="7">
        <f t="shared" si="0"/>
        <v>2100</v>
      </c>
      <c r="H14" s="7">
        <f t="shared" si="1"/>
        <v>420</v>
      </c>
      <c r="I14" s="31" t="s">
        <v>818</v>
      </c>
      <c r="J14" s="34" t="s">
        <v>40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31" t="s">
        <v>819</v>
      </c>
      <c r="C15" s="31" t="s">
        <v>820</v>
      </c>
      <c r="D15" s="31" t="s">
        <v>821</v>
      </c>
      <c r="E15" s="7" t="s">
        <v>793</v>
      </c>
      <c r="F15" s="26">
        <v>100</v>
      </c>
      <c r="G15" s="7">
        <f t="shared" si="0"/>
        <v>4200</v>
      </c>
      <c r="H15" s="7">
        <f t="shared" si="1"/>
        <v>840</v>
      </c>
      <c r="I15" s="31" t="s">
        <v>822</v>
      </c>
      <c r="J15" s="34" t="s">
        <v>40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31" t="s">
        <v>823</v>
      </c>
      <c r="C16" s="31" t="s">
        <v>824</v>
      </c>
      <c r="D16" s="25" t="s">
        <v>825</v>
      </c>
      <c r="E16" s="7" t="s">
        <v>793</v>
      </c>
      <c r="F16" s="26">
        <v>100</v>
      </c>
      <c r="G16" s="7">
        <f t="shared" si="0"/>
        <v>4200</v>
      </c>
      <c r="H16" s="7">
        <f t="shared" si="1"/>
        <v>840</v>
      </c>
      <c r="I16" s="31" t="s">
        <v>826</v>
      </c>
      <c r="J16" s="34" t="s">
        <v>40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31" t="s">
        <v>827</v>
      </c>
      <c r="C17" s="31" t="s">
        <v>828</v>
      </c>
      <c r="D17" s="25" t="s">
        <v>829</v>
      </c>
      <c r="E17" s="7" t="s">
        <v>793</v>
      </c>
      <c r="F17" s="26">
        <v>50</v>
      </c>
      <c r="G17" s="7">
        <f t="shared" si="0"/>
        <v>2100</v>
      </c>
      <c r="H17" s="7">
        <f t="shared" si="1"/>
        <v>420</v>
      </c>
      <c r="I17" s="31" t="s">
        <v>830</v>
      </c>
      <c r="J17" s="34" t="s">
        <v>40</v>
      </c>
      <c r="K17" s="7"/>
      <c r="L17" s="19"/>
      <c r="M17" s="19"/>
      <c r="N17" s="19"/>
      <c r="O17" s="7"/>
    </row>
    <row r="18" ht="18.75" customHeight="1" spans="1:15">
      <c r="A18" s="7" t="s">
        <v>48</v>
      </c>
      <c r="B18" s="7"/>
      <c r="C18" s="7"/>
      <c r="D18" s="7"/>
      <c r="E18" s="7"/>
      <c r="F18" s="7">
        <f>SUM(F8:F17)</f>
        <v>865</v>
      </c>
      <c r="G18" s="7">
        <f t="shared" si="0"/>
        <v>36330</v>
      </c>
      <c r="H18" s="7">
        <f t="shared" si="1"/>
        <v>7266</v>
      </c>
      <c r="I18" s="7"/>
      <c r="J18" s="7"/>
      <c r="K18" s="7"/>
      <c r="L18" s="19"/>
      <c r="M18" s="19"/>
      <c r="N18" s="19"/>
      <c r="O18" s="7"/>
    </row>
    <row r="19" ht="60" customHeight="1" spans="1:15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 t="s">
        <v>50</v>
      </c>
      <c r="M19" s="12"/>
      <c r="N19" s="12"/>
      <c r="O19" s="12"/>
    </row>
  </sheetData>
  <mergeCells count="6">
    <mergeCell ref="A2:L2"/>
    <mergeCell ref="A3:K3"/>
    <mergeCell ref="A4:L4"/>
    <mergeCell ref="C5:E5"/>
    <mergeCell ref="A19:K19"/>
    <mergeCell ref="L19:O19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O16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1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831</v>
      </c>
      <c r="L3" s="13" t="s">
        <v>2</v>
      </c>
      <c r="M3" s="14"/>
      <c r="N3" s="14"/>
      <c r="O3" s="14"/>
    </row>
    <row r="4" ht="17.25" customHeight="1" spans="1:12">
      <c r="A4" s="5" t="s">
        <v>832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833</v>
      </c>
      <c r="D6" s="5"/>
      <c r="E6" s="5"/>
      <c r="F6" s="5" t="s">
        <v>10</v>
      </c>
      <c r="G6" s="5"/>
      <c r="H6" s="5" t="s">
        <v>834</v>
      </c>
      <c r="I6" s="5" t="s">
        <v>12</v>
      </c>
      <c r="J6" s="5" t="s">
        <v>13</v>
      </c>
      <c r="K6" s="5" t="s">
        <v>835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31" t="s">
        <v>836</v>
      </c>
      <c r="C8" s="31" t="s">
        <v>837</v>
      </c>
      <c r="D8" s="31" t="s">
        <v>838</v>
      </c>
      <c r="E8" s="7" t="s">
        <v>839</v>
      </c>
      <c r="F8" s="26">
        <v>150</v>
      </c>
      <c r="G8" s="7">
        <f>H8*5</f>
        <v>6300</v>
      </c>
      <c r="H8" s="7">
        <f>F8*8.4</f>
        <v>1260</v>
      </c>
      <c r="I8" s="31" t="s">
        <v>840</v>
      </c>
      <c r="J8" s="34" t="s">
        <v>841</v>
      </c>
      <c r="K8" s="7"/>
      <c r="L8" s="19"/>
      <c r="M8" s="19"/>
      <c r="N8" s="19"/>
      <c r="O8" s="7"/>
    </row>
    <row r="9" ht="18.75" customHeight="1" spans="1:15">
      <c r="A9" s="7">
        <v>2</v>
      </c>
      <c r="B9" s="31" t="s">
        <v>842</v>
      </c>
      <c r="C9" s="31" t="s">
        <v>843</v>
      </c>
      <c r="D9" s="31" t="s">
        <v>844</v>
      </c>
      <c r="E9" s="7" t="s">
        <v>839</v>
      </c>
      <c r="F9" s="26">
        <v>100</v>
      </c>
      <c r="G9" s="7">
        <f t="shared" ref="G9:G15" si="0">H9*5</f>
        <v>4200</v>
      </c>
      <c r="H9" s="7">
        <f t="shared" ref="H9:H15" si="1">F9*8.4</f>
        <v>840</v>
      </c>
      <c r="I9" s="31" t="s">
        <v>845</v>
      </c>
      <c r="J9" s="34" t="s">
        <v>841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5" t="s">
        <v>846</v>
      </c>
      <c r="C10" s="25" t="s">
        <v>847</v>
      </c>
      <c r="D10" s="25" t="s">
        <v>848</v>
      </c>
      <c r="E10" s="7" t="s">
        <v>839</v>
      </c>
      <c r="F10" s="26">
        <v>70</v>
      </c>
      <c r="G10" s="7">
        <f t="shared" si="0"/>
        <v>2940</v>
      </c>
      <c r="H10" s="7">
        <f t="shared" si="1"/>
        <v>588</v>
      </c>
      <c r="I10" s="25" t="s">
        <v>849</v>
      </c>
      <c r="J10" s="25" t="s">
        <v>841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850</v>
      </c>
      <c r="C11" s="25" t="s">
        <v>851</v>
      </c>
      <c r="D11" s="25" t="s">
        <v>852</v>
      </c>
      <c r="E11" s="7" t="s">
        <v>839</v>
      </c>
      <c r="F11" s="26">
        <v>70</v>
      </c>
      <c r="G11" s="7">
        <f t="shared" si="0"/>
        <v>2940</v>
      </c>
      <c r="H11" s="7">
        <f t="shared" si="1"/>
        <v>588</v>
      </c>
      <c r="I11" s="25" t="s">
        <v>853</v>
      </c>
      <c r="J11" s="25" t="s">
        <v>40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5" t="s">
        <v>854</v>
      </c>
      <c r="C12" s="25" t="s">
        <v>855</v>
      </c>
      <c r="D12" s="25" t="s">
        <v>856</v>
      </c>
      <c r="E12" s="7" t="s">
        <v>839</v>
      </c>
      <c r="F12" s="26">
        <v>100</v>
      </c>
      <c r="G12" s="7">
        <f t="shared" si="0"/>
        <v>4200</v>
      </c>
      <c r="H12" s="7">
        <f t="shared" si="1"/>
        <v>840</v>
      </c>
      <c r="I12" s="25" t="s">
        <v>857</v>
      </c>
      <c r="J12" s="25" t="s">
        <v>40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34" t="s">
        <v>858</v>
      </c>
      <c r="C13" s="34" t="s">
        <v>859</v>
      </c>
      <c r="D13" s="25" t="s">
        <v>860</v>
      </c>
      <c r="E13" s="7" t="s">
        <v>839</v>
      </c>
      <c r="F13" s="26">
        <v>100</v>
      </c>
      <c r="G13" s="7">
        <f t="shared" si="0"/>
        <v>4200</v>
      </c>
      <c r="H13" s="7">
        <f t="shared" si="1"/>
        <v>840</v>
      </c>
      <c r="I13" s="34" t="s">
        <v>861</v>
      </c>
      <c r="J13" s="25" t="s">
        <v>40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5" t="s">
        <v>862</v>
      </c>
      <c r="C14" s="25" t="s">
        <v>863</v>
      </c>
      <c r="D14" s="25" t="s">
        <v>864</v>
      </c>
      <c r="E14" s="7" t="s">
        <v>839</v>
      </c>
      <c r="F14" s="26">
        <v>50</v>
      </c>
      <c r="G14" s="7">
        <f t="shared" si="0"/>
        <v>2100</v>
      </c>
      <c r="H14" s="7">
        <f t="shared" si="1"/>
        <v>420</v>
      </c>
      <c r="I14" s="25" t="s">
        <v>865</v>
      </c>
      <c r="J14" s="25" t="s">
        <v>40</v>
      </c>
      <c r="K14" s="7"/>
      <c r="L14" s="19"/>
      <c r="M14" s="19"/>
      <c r="N14" s="19"/>
      <c r="O14" s="7"/>
    </row>
    <row r="15" ht="18.75" customHeight="1" spans="1:15">
      <c r="A15" s="7" t="s">
        <v>48</v>
      </c>
      <c r="B15" s="7"/>
      <c r="C15" s="7"/>
      <c r="D15" s="7"/>
      <c r="E15" s="7"/>
      <c r="F15" s="7">
        <f>SUM(F8:F14)</f>
        <v>640</v>
      </c>
      <c r="G15" s="7">
        <f t="shared" si="0"/>
        <v>26880</v>
      </c>
      <c r="H15" s="7">
        <f t="shared" si="1"/>
        <v>5376</v>
      </c>
      <c r="I15" s="7"/>
      <c r="J15" s="7"/>
      <c r="K15" s="7"/>
      <c r="L15" s="19"/>
      <c r="M15" s="19"/>
      <c r="N15" s="19"/>
      <c r="O15" s="7"/>
    </row>
    <row r="16" ht="60" customHeight="1" spans="1:15">
      <c r="A16" s="12" t="s">
        <v>49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 t="s">
        <v>50</v>
      </c>
      <c r="M16" s="12"/>
      <c r="N16" s="12"/>
      <c r="O16" s="12"/>
    </row>
  </sheetData>
  <mergeCells count="6">
    <mergeCell ref="A2:L2"/>
    <mergeCell ref="A3:K3"/>
    <mergeCell ref="A4:L4"/>
    <mergeCell ref="C5:E5"/>
    <mergeCell ref="A16:K16"/>
    <mergeCell ref="L16:O16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O21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13.125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866</v>
      </c>
      <c r="L3" s="13" t="s">
        <v>2</v>
      </c>
      <c r="M3" s="14"/>
      <c r="N3" s="14"/>
      <c r="O3" s="14"/>
    </row>
    <row r="4" ht="17.25" customHeight="1" spans="1:12">
      <c r="A4" s="5" t="s">
        <v>867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868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7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869</v>
      </c>
      <c r="C8" s="20" t="s">
        <v>870</v>
      </c>
      <c r="D8" s="20" t="s">
        <v>871</v>
      </c>
      <c r="E8" s="7" t="s">
        <v>872</v>
      </c>
      <c r="F8" s="21">
        <v>3</v>
      </c>
      <c r="G8" s="7">
        <f>H8*5</f>
        <v>126</v>
      </c>
      <c r="H8" s="7">
        <f>F8*8.4</f>
        <v>25.2</v>
      </c>
      <c r="I8" s="20" t="s">
        <v>873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874</v>
      </c>
      <c r="C9" s="20" t="s">
        <v>875</v>
      </c>
      <c r="D9" s="20" t="s">
        <v>876</v>
      </c>
      <c r="E9" s="7" t="s">
        <v>872</v>
      </c>
      <c r="F9" s="21">
        <v>5</v>
      </c>
      <c r="G9" s="7">
        <f t="shared" ref="G9:G20" si="0">H9*5</f>
        <v>210</v>
      </c>
      <c r="H9" s="7">
        <f t="shared" ref="H9:H20" si="1">F9*8.4</f>
        <v>42</v>
      </c>
      <c r="I9" s="20" t="s">
        <v>877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878</v>
      </c>
      <c r="C10" s="20" t="s">
        <v>879</v>
      </c>
      <c r="D10" s="20" t="s">
        <v>880</v>
      </c>
      <c r="E10" s="7" t="s">
        <v>872</v>
      </c>
      <c r="F10" s="21">
        <v>3</v>
      </c>
      <c r="G10" s="7">
        <f t="shared" si="0"/>
        <v>126</v>
      </c>
      <c r="H10" s="7">
        <f t="shared" si="1"/>
        <v>25.2</v>
      </c>
      <c r="I10" s="20" t="s">
        <v>881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882</v>
      </c>
      <c r="C11" s="20" t="s">
        <v>883</v>
      </c>
      <c r="D11" s="20" t="s">
        <v>884</v>
      </c>
      <c r="E11" s="7" t="s">
        <v>872</v>
      </c>
      <c r="F11" s="21">
        <v>3</v>
      </c>
      <c r="G11" s="7">
        <f t="shared" si="0"/>
        <v>126</v>
      </c>
      <c r="H11" s="7">
        <f t="shared" si="1"/>
        <v>25.2</v>
      </c>
      <c r="I11" s="20" t="s">
        <v>885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886</v>
      </c>
      <c r="C12" s="20" t="s">
        <v>887</v>
      </c>
      <c r="D12" s="20" t="s">
        <v>888</v>
      </c>
      <c r="E12" s="7" t="s">
        <v>872</v>
      </c>
      <c r="F12" s="21">
        <v>5</v>
      </c>
      <c r="G12" s="7">
        <f t="shared" si="0"/>
        <v>210</v>
      </c>
      <c r="H12" s="7">
        <f t="shared" si="1"/>
        <v>42</v>
      </c>
      <c r="I12" s="20" t="s">
        <v>653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889</v>
      </c>
      <c r="C13" s="20" t="s">
        <v>890</v>
      </c>
      <c r="D13" s="20" t="s">
        <v>891</v>
      </c>
      <c r="E13" s="7" t="s">
        <v>872</v>
      </c>
      <c r="F13" s="21">
        <v>5</v>
      </c>
      <c r="G13" s="7">
        <f t="shared" si="0"/>
        <v>210</v>
      </c>
      <c r="H13" s="7">
        <f t="shared" si="1"/>
        <v>42</v>
      </c>
      <c r="I13" s="20" t="s">
        <v>892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893</v>
      </c>
      <c r="C14" s="20" t="s">
        <v>894</v>
      </c>
      <c r="D14" s="20" t="s">
        <v>895</v>
      </c>
      <c r="E14" s="7" t="s">
        <v>872</v>
      </c>
      <c r="F14" s="21">
        <v>5</v>
      </c>
      <c r="G14" s="7">
        <f t="shared" si="0"/>
        <v>210</v>
      </c>
      <c r="H14" s="7">
        <f t="shared" si="1"/>
        <v>42</v>
      </c>
      <c r="I14" s="20" t="s">
        <v>896</v>
      </c>
      <c r="J14" s="33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897</v>
      </c>
      <c r="C15" s="20" t="s">
        <v>898</v>
      </c>
      <c r="D15" s="20" t="s">
        <v>899</v>
      </c>
      <c r="E15" s="7" t="s">
        <v>872</v>
      </c>
      <c r="F15" s="21">
        <v>3.5</v>
      </c>
      <c r="G15" s="7">
        <f t="shared" si="0"/>
        <v>147</v>
      </c>
      <c r="H15" s="7">
        <f t="shared" si="1"/>
        <v>29.4</v>
      </c>
      <c r="I15" s="20" t="s">
        <v>900</v>
      </c>
      <c r="J15" s="33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901</v>
      </c>
      <c r="C16" s="20" t="s">
        <v>902</v>
      </c>
      <c r="D16" s="20" t="s">
        <v>903</v>
      </c>
      <c r="E16" s="7" t="s">
        <v>872</v>
      </c>
      <c r="F16" s="21">
        <v>30</v>
      </c>
      <c r="G16" s="7">
        <f t="shared" si="0"/>
        <v>1260</v>
      </c>
      <c r="H16" s="7">
        <f t="shared" si="1"/>
        <v>252</v>
      </c>
      <c r="I16" s="20" t="s">
        <v>904</v>
      </c>
      <c r="J16" s="27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905</v>
      </c>
      <c r="C17" s="20" t="s">
        <v>906</v>
      </c>
      <c r="D17" s="20" t="s">
        <v>907</v>
      </c>
      <c r="E17" s="7" t="s">
        <v>872</v>
      </c>
      <c r="F17" s="21">
        <v>5</v>
      </c>
      <c r="G17" s="7">
        <f t="shared" si="0"/>
        <v>210</v>
      </c>
      <c r="H17" s="7">
        <f t="shared" si="1"/>
        <v>42</v>
      </c>
      <c r="I17" s="20" t="s">
        <v>908</v>
      </c>
      <c r="J17" s="33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909</v>
      </c>
      <c r="C18" s="20" t="s">
        <v>910</v>
      </c>
      <c r="D18" s="20" t="s">
        <v>911</v>
      </c>
      <c r="E18" s="7" t="s">
        <v>872</v>
      </c>
      <c r="F18" s="21">
        <v>5</v>
      </c>
      <c r="G18" s="7">
        <f t="shared" si="0"/>
        <v>210</v>
      </c>
      <c r="H18" s="7">
        <f t="shared" si="1"/>
        <v>42</v>
      </c>
      <c r="I18" s="20" t="s">
        <v>912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5" t="s">
        <v>913</v>
      </c>
      <c r="C19" s="25" t="s">
        <v>914</v>
      </c>
      <c r="D19" s="20" t="s">
        <v>915</v>
      </c>
      <c r="E19" s="7" t="s">
        <v>872</v>
      </c>
      <c r="F19" s="36">
        <v>100</v>
      </c>
      <c r="G19" s="7">
        <f t="shared" si="0"/>
        <v>4200</v>
      </c>
      <c r="H19" s="7">
        <f t="shared" si="1"/>
        <v>840</v>
      </c>
      <c r="I19" s="25" t="s">
        <v>916</v>
      </c>
      <c r="J19" s="25" t="s">
        <v>40</v>
      </c>
      <c r="K19" s="7"/>
      <c r="L19" s="19"/>
      <c r="M19" s="19"/>
      <c r="N19" s="19"/>
      <c r="O19" s="7"/>
    </row>
    <row r="20" ht="18.75" customHeight="1" spans="1:15">
      <c r="A20" s="7" t="s">
        <v>48</v>
      </c>
      <c r="B20" s="7"/>
      <c r="C20" s="7"/>
      <c r="D20" s="7"/>
      <c r="E20" s="7"/>
      <c r="F20" s="7">
        <f>SUM(F8:F19)</f>
        <v>172.5</v>
      </c>
      <c r="G20" s="7">
        <f t="shared" si="0"/>
        <v>7245</v>
      </c>
      <c r="H20" s="7">
        <f t="shared" si="1"/>
        <v>1449</v>
      </c>
      <c r="I20" s="7"/>
      <c r="J20" s="7"/>
      <c r="K20" s="7"/>
      <c r="L20" s="19"/>
      <c r="M20" s="19"/>
      <c r="N20" s="19"/>
      <c r="O20" s="7"/>
    </row>
    <row r="21" ht="60" customHeight="1" spans="1:15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 t="s">
        <v>50</v>
      </c>
      <c r="M21" s="12"/>
      <c r="N21" s="12"/>
      <c r="O21" s="12"/>
    </row>
  </sheetData>
  <mergeCells count="6">
    <mergeCell ref="A2:L2"/>
    <mergeCell ref="A3:K3"/>
    <mergeCell ref="A4:L4"/>
    <mergeCell ref="C5:E5"/>
    <mergeCell ref="A21:K21"/>
    <mergeCell ref="L21:O21"/>
  </mergeCells>
  <conditionalFormatting sqref="B8:C19">
    <cfRule type="duplicateValues" dxfId="0" priority="1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5" fitToHeight="0" orientation="landscape" horizontalDpi="600" verticalDpi="600"/>
  <headerFooter alignWithMargins="0">
    <oddFooter>&amp;C第    页，共    页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O24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917</v>
      </c>
      <c r="L3" s="13" t="s">
        <v>2</v>
      </c>
      <c r="M3" s="14"/>
      <c r="N3" s="14"/>
      <c r="O3" s="14"/>
    </row>
    <row r="4" ht="17.25" customHeight="1" spans="1:12">
      <c r="A4" s="5" t="s">
        <v>918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919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920</v>
      </c>
      <c r="C8" s="20" t="s">
        <v>921</v>
      </c>
      <c r="D8" s="20" t="s">
        <v>922</v>
      </c>
      <c r="E8" s="7" t="s">
        <v>923</v>
      </c>
      <c r="F8" s="21">
        <v>3.5</v>
      </c>
      <c r="G8" s="7">
        <f>H8*5</f>
        <v>147</v>
      </c>
      <c r="H8" s="7">
        <f>F8*8.4</f>
        <v>29.4</v>
      </c>
      <c r="I8" s="20" t="s">
        <v>924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925</v>
      </c>
      <c r="C9" s="20" t="s">
        <v>926</v>
      </c>
      <c r="D9" s="20" t="s">
        <v>927</v>
      </c>
      <c r="E9" s="7" t="s">
        <v>923</v>
      </c>
      <c r="F9" s="21">
        <v>10</v>
      </c>
      <c r="G9" s="7">
        <f t="shared" ref="G9:G23" si="0">H9*5</f>
        <v>420</v>
      </c>
      <c r="H9" s="7">
        <f t="shared" ref="H9:H23" si="1">F9*8.4</f>
        <v>84</v>
      </c>
      <c r="I9" s="20" t="s">
        <v>928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929</v>
      </c>
      <c r="C10" s="20" t="s">
        <v>930</v>
      </c>
      <c r="D10" s="20" t="s">
        <v>931</v>
      </c>
      <c r="E10" s="7" t="s">
        <v>923</v>
      </c>
      <c r="F10" s="21">
        <v>3</v>
      </c>
      <c r="G10" s="7">
        <f t="shared" si="0"/>
        <v>126</v>
      </c>
      <c r="H10" s="7">
        <f t="shared" si="1"/>
        <v>25.2</v>
      </c>
      <c r="I10" s="20" t="s">
        <v>932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933</v>
      </c>
      <c r="C11" s="20" t="s">
        <v>934</v>
      </c>
      <c r="D11" s="20" t="s">
        <v>935</v>
      </c>
      <c r="E11" s="7" t="s">
        <v>923</v>
      </c>
      <c r="F11" s="21">
        <v>3</v>
      </c>
      <c r="G11" s="7">
        <f t="shared" si="0"/>
        <v>126</v>
      </c>
      <c r="H11" s="7">
        <f t="shared" si="1"/>
        <v>25.2</v>
      </c>
      <c r="I11" s="20" t="s">
        <v>936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937</v>
      </c>
      <c r="C12" s="20" t="s">
        <v>938</v>
      </c>
      <c r="D12" s="20" t="s">
        <v>939</v>
      </c>
      <c r="E12" s="7" t="s">
        <v>923</v>
      </c>
      <c r="F12" s="21">
        <v>2</v>
      </c>
      <c r="G12" s="7">
        <f t="shared" si="0"/>
        <v>84</v>
      </c>
      <c r="H12" s="7">
        <f t="shared" si="1"/>
        <v>16.8</v>
      </c>
      <c r="I12" s="20" t="s">
        <v>940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941</v>
      </c>
      <c r="C13" s="20" t="s">
        <v>942</v>
      </c>
      <c r="D13" s="20" t="s">
        <v>943</v>
      </c>
      <c r="E13" s="7" t="s">
        <v>923</v>
      </c>
      <c r="F13" s="21">
        <v>9</v>
      </c>
      <c r="G13" s="7">
        <f t="shared" si="0"/>
        <v>378</v>
      </c>
      <c r="H13" s="7">
        <f t="shared" si="1"/>
        <v>75.6</v>
      </c>
      <c r="I13" s="20" t="s">
        <v>944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945</v>
      </c>
      <c r="C14" s="20" t="s">
        <v>946</v>
      </c>
      <c r="D14" s="20" t="s">
        <v>947</v>
      </c>
      <c r="E14" s="7" t="s">
        <v>923</v>
      </c>
      <c r="F14" s="21">
        <v>20</v>
      </c>
      <c r="G14" s="7">
        <f t="shared" si="0"/>
        <v>840</v>
      </c>
      <c r="H14" s="7">
        <f t="shared" si="1"/>
        <v>168</v>
      </c>
      <c r="I14" s="20" t="s">
        <v>948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949</v>
      </c>
      <c r="C15" s="20" t="s">
        <v>950</v>
      </c>
      <c r="D15" s="20" t="s">
        <v>951</v>
      </c>
      <c r="E15" s="7" t="s">
        <v>923</v>
      </c>
      <c r="F15" s="21">
        <v>2</v>
      </c>
      <c r="G15" s="7">
        <f t="shared" si="0"/>
        <v>84</v>
      </c>
      <c r="H15" s="7">
        <f t="shared" si="1"/>
        <v>16.8</v>
      </c>
      <c r="I15" s="20" t="s">
        <v>952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953</v>
      </c>
      <c r="C16" s="20" t="s">
        <v>954</v>
      </c>
      <c r="D16" s="20" t="s">
        <v>955</v>
      </c>
      <c r="E16" s="7" t="s">
        <v>923</v>
      </c>
      <c r="F16" s="21">
        <v>6</v>
      </c>
      <c r="G16" s="7">
        <f t="shared" si="0"/>
        <v>252</v>
      </c>
      <c r="H16" s="7">
        <f t="shared" si="1"/>
        <v>50.4</v>
      </c>
      <c r="I16" s="20" t="s">
        <v>956</v>
      </c>
      <c r="J16" s="27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957</v>
      </c>
      <c r="C17" s="20" t="s">
        <v>958</v>
      </c>
      <c r="D17" s="20" t="s">
        <v>959</v>
      </c>
      <c r="E17" s="7" t="s">
        <v>923</v>
      </c>
      <c r="F17" s="21">
        <v>4</v>
      </c>
      <c r="G17" s="7">
        <f t="shared" si="0"/>
        <v>168</v>
      </c>
      <c r="H17" s="7">
        <f t="shared" si="1"/>
        <v>33.6</v>
      </c>
      <c r="I17" s="20" t="s">
        <v>960</v>
      </c>
      <c r="J17" s="27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961</v>
      </c>
      <c r="C18" s="20" t="s">
        <v>962</v>
      </c>
      <c r="D18" s="20" t="s">
        <v>963</v>
      </c>
      <c r="E18" s="7" t="s">
        <v>923</v>
      </c>
      <c r="F18" s="21">
        <v>2</v>
      </c>
      <c r="G18" s="7">
        <f t="shared" si="0"/>
        <v>84</v>
      </c>
      <c r="H18" s="7">
        <f t="shared" si="1"/>
        <v>16.8</v>
      </c>
      <c r="I18" s="20" t="s">
        <v>964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965</v>
      </c>
      <c r="C19" s="20" t="s">
        <v>966</v>
      </c>
      <c r="D19" s="20" t="s">
        <v>967</v>
      </c>
      <c r="E19" s="7" t="s">
        <v>923</v>
      </c>
      <c r="F19" s="21">
        <v>20</v>
      </c>
      <c r="G19" s="7">
        <f t="shared" si="0"/>
        <v>840</v>
      </c>
      <c r="H19" s="7">
        <f t="shared" si="1"/>
        <v>168</v>
      </c>
      <c r="I19" s="20" t="s">
        <v>968</v>
      </c>
      <c r="J19" s="27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0" t="s">
        <v>969</v>
      </c>
      <c r="C20" s="20" t="s">
        <v>970</v>
      </c>
      <c r="D20" s="20" t="s">
        <v>971</v>
      </c>
      <c r="E20" s="7" t="s">
        <v>923</v>
      </c>
      <c r="F20" s="21">
        <v>10</v>
      </c>
      <c r="G20" s="7">
        <f t="shared" si="0"/>
        <v>420</v>
      </c>
      <c r="H20" s="7">
        <f t="shared" si="1"/>
        <v>84</v>
      </c>
      <c r="I20" s="20" t="s">
        <v>972</v>
      </c>
      <c r="J20" s="27" t="s">
        <v>35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5" t="s">
        <v>973</v>
      </c>
      <c r="C21" s="25" t="s">
        <v>974</v>
      </c>
      <c r="D21" s="34" t="s">
        <v>975</v>
      </c>
      <c r="E21" s="7" t="s">
        <v>923</v>
      </c>
      <c r="F21" s="35">
        <v>100</v>
      </c>
      <c r="G21" s="7">
        <f t="shared" si="0"/>
        <v>4200</v>
      </c>
      <c r="H21" s="7">
        <f t="shared" si="1"/>
        <v>840</v>
      </c>
      <c r="I21" s="25" t="s">
        <v>976</v>
      </c>
      <c r="J21" s="25" t="s">
        <v>40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5" t="s">
        <v>977</v>
      </c>
      <c r="C22" s="25" t="s">
        <v>978</v>
      </c>
      <c r="D22" s="25" t="s">
        <v>979</v>
      </c>
      <c r="E22" s="7" t="s">
        <v>923</v>
      </c>
      <c r="F22" s="26">
        <v>140</v>
      </c>
      <c r="G22" s="7">
        <f t="shared" si="0"/>
        <v>5880</v>
      </c>
      <c r="H22" s="7">
        <f t="shared" si="1"/>
        <v>1176</v>
      </c>
      <c r="I22" s="25" t="s">
        <v>980</v>
      </c>
      <c r="J22" s="25" t="s">
        <v>40</v>
      </c>
      <c r="K22" s="7"/>
      <c r="L22" s="19"/>
      <c r="M22" s="19"/>
      <c r="N22" s="19"/>
      <c r="O22" s="7"/>
    </row>
    <row r="23" ht="18.75" customHeight="1" spans="1:15">
      <c r="A23" s="7" t="s">
        <v>48</v>
      </c>
      <c r="B23" s="7"/>
      <c r="C23" s="7"/>
      <c r="D23" s="7"/>
      <c r="E23" s="7"/>
      <c r="F23" s="7">
        <f>SUM(F8:F22)</f>
        <v>334.5</v>
      </c>
      <c r="G23" s="7">
        <f t="shared" si="0"/>
        <v>14049</v>
      </c>
      <c r="H23" s="7">
        <f t="shared" si="1"/>
        <v>2809.8</v>
      </c>
      <c r="I23" s="7"/>
      <c r="J23" s="7"/>
      <c r="K23" s="7"/>
      <c r="L23" s="19"/>
      <c r="M23" s="19"/>
      <c r="N23" s="19"/>
      <c r="O23" s="7"/>
    </row>
    <row r="24" ht="60" customHeight="1" spans="1:15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 t="s">
        <v>50</v>
      </c>
      <c r="M24" s="12"/>
      <c r="N24" s="12"/>
      <c r="O24" s="12"/>
    </row>
  </sheetData>
  <mergeCells count="6">
    <mergeCell ref="A2:L2"/>
    <mergeCell ref="A3:K3"/>
    <mergeCell ref="A4:L4"/>
    <mergeCell ref="C5:E5"/>
    <mergeCell ref="A24:K24"/>
    <mergeCell ref="L24:O24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O27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981</v>
      </c>
      <c r="L3" s="13" t="s">
        <v>2</v>
      </c>
      <c r="M3" s="14"/>
      <c r="N3" s="14"/>
      <c r="O3" s="14"/>
    </row>
    <row r="4" ht="17.25" customHeight="1" spans="1:12">
      <c r="A4" s="5" t="s">
        <v>982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983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984</v>
      </c>
      <c r="C8" s="20" t="s">
        <v>985</v>
      </c>
      <c r="D8" s="20" t="s">
        <v>986</v>
      </c>
      <c r="E8" s="7" t="s">
        <v>987</v>
      </c>
      <c r="F8" s="21">
        <v>6</v>
      </c>
      <c r="G8" s="7">
        <f>H8*5</f>
        <v>252</v>
      </c>
      <c r="H8" s="7">
        <f>F8*8.4</f>
        <v>50.4</v>
      </c>
      <c r="I8" s="20" t="s">
        <v>988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989</v>
      </c>
      <c r="C9" s="20" t="s">
        <v>990</v>
      </c>
      <c r="D9" s="20" t="s">
        <v>991</v>
      </c>
      <c r="E9" s="7" t="s">
        <v>987</v>
      </c>
      <c r="F9" s="21">
        <v>3.6</v>
      </c>
      <c r="G9" s="7">
        <f t="shared" ref="G9:G26" si="0">H9*5</f>
        <v>151.2</v>
      </c>
      <c r="H9" s="7">
        <f t="shared" ref="H9:H26" si="1">F9*8.4</f>
        <v>30.24</v>
      </c>
      <c r="I9" s="20" t="s">
        <v>992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993</v>
      </c>
      <c r="C10" s="20" t="s">
        <v>994</v>
      </c>
      <c r="D10" s="20" t="s">
        <v>995</v>
      </c>
      <c r="E10" s="7" t="s">
        <v>987</v>
      </c>
      <c r="F10" s="21">
        <v>1</v>
      </c>
      <c r="G10" s="7">
        <f t="shared" si="0"/>
        <v>42</v>
      </c>
      <c r="H10" s="7">
        <f t="shared" si="1"/>
        <v>8.4</v>
      </c>
      <c r="I10" s="20" t="s">
        <v>996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997</v>
      </c>
      <c r="C11" s="20" t="s">
        <v>998</v>
      </c>
      <c r="D11" s="20" t="s">
        <v>999</v>
      </c>
      <c r="E11" s="7" t="s">
        <v>987</v>
      </c>
      <c r="F11" s="21">
        <v>3</v>
      </c>
      <c r="G11" s="7">
        <f t="shared" si="0"/>
        <v>126</v>
      </c>
      <c r="H11" s="7">
        <f t="shared" si="1"/>
        <v>25.2</v>
      </c>
      <c r="I11" s="20" t="s">
        <v>1000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1001</v>
      </c>
      <c r="C12" s="20" t="s">
        <v>1002</v>
      </c>
      <c r="D12" s="20" t="s">
        <v>1003</v>
      </c>
      <c r="E12" s="7" t="s">
        <v>987</v>
      </c>
      <c r="F12" s="21">
        <v>6</v>
      </c>
      <c r="G12" s="7">
        <f t="shared" si="0"/>
        <v>252</v>
      </c>
      <c r="H12" s="7">
        <f t="shared" si="1"/>
        <v>50.4</v>
      </c>
      <c r="I12" s="20" t="s">
        <v>1004</v>
      </c>
      <c r="J12" s="33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1005</v>
      </c>
      <c r="C13" s="20" t="s">
        <v>1006</v>
      </c>
      <c r="D13" s="20" t="s">
        <v>1007</v>
      </c>
      <c r="E13" s="7" t="s">
        <v>987</v>
      </c>
      <c r="F13" s="21">
        <v>3</v>
      </c>
      <c r="G13" s="7">
        <f t="shared" si="0"/>
        <v>126</v>
      </c>
      <c r="H13" s="7">
        <f t="shared" si="1"/>
        <v>25.2</v>
      </c>
      <c r="I13" s="20" t="s">
        <v>1008</v>
      </c>
      <c r="J13" s="33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1009</v>
      </c>
      <c r="C14" s="20" t="s">
        <v>1010</v>
      </c>
      <c r="D14" s="20" t="s">
        <v>1011</v>
      </c>
      <c r="E14" s="7" t="s">
        <v>987</v>
      </c>
      <c r="F14" s="21">
        <v>8</v>
      </c>
      <c r="G14" s="7">
        <f t="shared" si="0"/>
        <v>336</v>
      </c>
      <c r="H14" s="7">
        <f t="shared" si="1"/>
        <v>67.2</v>
      </c>
      <c r="I14" s="20" t="s">
        <v>1012</v>
      </c>
      <c r="J14" s="33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1013</v>
      </c>
      <c r="C15" s="20" t="s">
        <v>1014</v>
      </c>
      <c r="D15" s="20" t="s">
        <v>1015</v>
      </c>
      <c r="E15" s="7" t="s">
        <v>987</v>
      </c>
      <c r="F15" s="21">
        <v>13</v>
      </c>
      <c r="G15" s="7">
        <f t="shared" si="0"/>
        <v>546</v>
      </c>
      <c r="H15" s="7">
        <f t="shared" si="1"/>
        <v>109.2</v>
      </c>
      <c r="I15" s="20" t="s">
        <v>1016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1017</v>
      </c>
      <c r="C16" s="20" t="s">
        <v>1018</v>
      </c>
      <c r="D16" s="20" t="s">
        <v>1019</v>
      </c>
      <c r="E16" s="7" t="s">
        <v>987</v>
      </c>
      <c r="F16" s="21">
        <v>5</v>
      </c>
      <c r="G16" s="7">
        <f t="shared" si="0"/>
        <v>210</v>
      </c>
      <c r="H16" s="7">
        <f t="shared" si="1"/>
        <v>42</v>
      </c>
      <c r="I16" s="20" t="s">
        <v>1020</v>
      </c>
      <c r="J16" s="27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1021</v>
      </c>
      <c r="C17" s="20" t="s">
        <v>1022</v>
      </c>
      <c r="D17" s="20" t="s">
        <v>1023</v>
      </c>
      <c r="E17" s="7" t="s">
        <v>987</v>
      </c>
      <c r="F17" s="21">
        <v>2</v>
      </c>
      <c r="G17" s="7">
        <f t="shared" si="0"/>
        <v>84</v>
      </c>
      <c r="H17" s="7">
        <f t="shared" si="1"/>
        <v>16.8</v>
      </c>
      <c r="I17" s="20" t="s">
        <v>1024</v>
      </c>
      <c r="J17" s="27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1025</v>
      </c>
      <c r="C18" s="20" t="s">
        <v>1026</v>
      </c>
      <c r="D18" s="20" t="s">
        <v>1027</v>
      </c>
      <c r="E18" s="7" t="s">
        <v>987</v>
      </c>
      <c r="F18" s="21">
        <v>20</v>
      </c>
      <c r="G18" s="7">
        <f t="shared" si="0"/>
        <v>840</v>
      </c>
      <c r="H18" s="7">
        <f t="shared" si="1"/>
        <v>168</v>
      </c>
      <c r="I18" s="20" t="s">
        <v>1028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5" t="s">
        <v>1029</v>
      </c>
      <c r="C19" s="25" t="s">
        <v>296</v>
      </c>
      <c r="D19" s="25" t="s">
        <v>1030</v>
      </c>
      <c r="E19" s="7" t="s">
        <v>987</v>
      </c>
      <c r="F19" s="26">
        <v>100</v>
      </c>
      <c r="G19" s="7">
        <f t="shared" si="0"/>
        <v>4200</v>
      </c>
      <c r="H19" s="7">
        <f t="shared" si="1"/>
        <v>840</v>
      </c>
      <c r="I19" s="25" t="s">
        <v>1031</v>
      </c>
      <c r="J19" s="25" t="s">
        <v>40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5" t="s">
        <v>1032</v>
      </c>
      <c r="C20" s="25" t="s">
        <v>1033</v>
      </c>
      <c r="D20" s="25" t="s">
        <v>1034</v>
      </c>
      <c r="E20" s="7" t="s">
        <v>987</v>
      </c>
      <c r="F20" s="26">
        <v>50</v>
      </c>
      <c r="G20" s="7">
        <f t="shared" si="0"/>
        <v>2100</v>
      </c>
      <c r="H20" s="7">
        <f t="shared" si="1"/>
        <v>420</v>
      </c>
      <c r="I20" s="25" t="s">
        <v>1035</v>
      </c>
      <c r="J20" s="25" t="s">
        <v>40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5" t="s">
        <v>1036</v>
      </c>
      <c r="C21" s="25" t="s">
        <v>1037</v>
      </c>
      <c r="D21" s="25" t="s">
        <v>1038</v>
      </c>
      <c r="E21" s="7" t="s">
        <v>987</v>
      </c>
      <c r="F21" s="26">
        <v>120</v>
      </c>
      <c r="G21" s="7">
        <f t="shared" si="0"/>
        <v>5040</v>
      </c>
      <c r="H21" s="7">
        <f t="shared" si="1"/>
        <v>1008</v>
      </c>
      <c r="I21" s="25" t="s">
        <v>1039</v>
      </c>
      <c r="J21" s="25" t="s">
        <v>40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5" t="s">
        <v>1040</v>
      </c>
      <c r="C22" s="25" t="s">
        <v>1041</v>
      </c>
      <c r="D22" s="25" t="s">
        <v>1042</v>
      </c>
      <c r="E22" s="7" t="s">
        <v>987</v>
      </c>
      <c r="F22" s="26">
        <v>50</v>
      </c>
      <c r="G22" s="7">
        <f t="shared" si="0"/>
        <v>2100</v>
      </c>
      <c r="H22" s="7">
        <f t="shared" si="1"/>
        <v>420</v>
      </c>
      <c r="I22" s="25" t="s">
        <v>1043</v>
      </c>
      <c r="J22" s="25" t="s">
        <v>40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5" t="s">
        <v>1044</v>
      </c>
      <c r="C23" s="25" t="s">
        <v>1045</v>
      </c>
      <c r="D23" s="25" t="s">
        <v>1046</v>
      </c>
      <c r="E23" s="7" t="s">
        <v>987</v>
      </c>
      <c r="F23" s="26">
        <v>52</v>
      </c>
      <c r="G23" s="7">
        <f t="shared" si="0"/>
        <v>2184</v>
      </c>
      <c r="H23" s="7">
        <f t="shared" si="1"/>
        <v>436.8</v>
      </c>
      <c r="I23" s="25" t="s">
        <v>1047</v>
      </c>
      <c r="J23" s="25" t="s">
        <v>40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5" t="s">
        <v>1048</v>
      </c>
      <c r="C24" s="25" t="s">
        <v>1049</v>
      </c>
      <c r="D24" s="25" t="s">
        <v>1050</v>
      </c>
      <c r="E24" s="7" t="s">
        <v>987</v>
      </c>
      <c r="F24" s="26">
        <v>130</v>
      </c>
      <c r="G24" s="7">
        <f t="shared" si="0"/>
        <v>5460</v>
      </c>
      <c r="H24" s="7">
        <f t="shared" si="1"/>
        <v>1092</v>
      </c>
      <c r="I24" s="25" t="s">
        <v>1051</v>
      </c>
      <c r="J24" s="25" t="s">
        <v>40</v>
      </c>
      <c r="K24" s="7"/>
      <c r="L24" s="19"/>
      <c r="M24" s="19"/>
      <c r="N24" s="19"/>
      <c r="O24" s="7"/>
    </row>
    <row r="25" ht="18.75" customHeight="1" spans="1:15">
      <c r="A25" s="7">
        <v>18</v>
      </c>
      <c r="B25" s="25" t="s">
        <v>1052</v>
      </c>
      <c r="C25" s="25" t="s">
        <v>1053</v>
      </c>
      <c r="D25" s="25" t="s">
        <v>1054</v>
      </c>
      <c r="E25" s="7" t="s">
        <v>987</v>
      </c>
      <c r="F25" s="26">
        <v>50</v>
      </c>
      <c r="G25" s="7">
        <f t="shared" si="0"/>
        <v>2100</v>
      </c>
      <c r="H25" s="7">
        <f t="shared" si="1"/>
        <v>420</v>
      </c>
      <c r="I25" s="25" t="s">
        <v>1055</v>
      </c>
      <c r="J25" s="25" t="s">
        <v>40</v>
      </c>
      <c r="K25" s="7"/>
      <c r="L25" s="19"/>
      <c r="M25" s="19"/>
      <c r="N25" s="19"/>
      <c r="O25" s="7"/>
    </row>
    <row r="26" ht="18.75" customHeight="1" spans="1:15">
      <c r="A26" s="7" t="s">
        <v>48</v>
      </c>
      <c r="B26" s="7"/>
      <c r="C26" s="7"/>
      <c r="D26" s="7"/>
      <c r="E26" s="7"/>
      <c r="F26" s="7">
        <f>SUM(F8:F25)</f>
        <v>622.6</v>
      </c>
      <c r="G26" s="7">
        <f t="shared" si="0"/>
        <v>26149.2</v>
      </c>
      <c r="H26" s="7">
        <f t="shared" si="1"/>
        <v>5229.84</v>
      </c>
      <c r="I26" s="7"/>
      <c r="J26" s="7"/>
      <c r="K26" s="7"/>
      <c r="L26" s="19"/>
      <c r="M26" s="19"/>
      <c r="N26" s="19"/>
      <c r="O26" s="7"/>
    </row>
    <row r="27" ht="60" customHeight="1" spans="1:15">
      <c r="A27" s="12" t="s">
        <v>49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 t="s">
        <v>50</v>
      </c>
      <c r="M27" s="12"/>
      <c r="N27" s="12"/>
      <c r="O27" s="12"/>
    </row>
  </sheetData>
  <mergeCells count="6">
    <mergeCell ref="A2:L2"/>
    <mergeCell ref="A3:K3"/>
    <mergeCell ref="A4:L4"/>
    <mergeCell ref="C5:E5"/>
    <mergeCell ref="A27:K27"/>
    <mergeCell ref="L27:O27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O42"/>
  <sheetViews>
    <sheetView zoomScale="85" zoomScaleNormal="85" zoomScaleSheetLayoutView="60" topLeftCell="A20" workbookViewId="0">
      <selection activeCell="A42" sqref="A42:K42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1056</v>
      </c>
      <c r="L3" s="13" t="s">
        <v>2</v>
      </c>
      <c r="M3" s="14"/>
      <c r="N3" s="14"/>
      <c r="O3" s="14"/>
    </row>
    <row r="4" ht="17.25" customHeight="1" spans="1:12">
      <c r="A4" s="5" t="s">
        <v>1057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1058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1059</v>
      </c>
      <c r="C8" s="20" t="s">
        <v>1060</v>
      </c>
      <c r="D8" s="20" t="s">
        <v>1061</v>
      </c>
      <c r="E8" s="7" t="s">
        <v>1062</v>
      </c>
      <c r="F8" s="21">
        <v>5</v>
      </c>
      <c r="G8" s="7">
        <f>H8*5</f>
        <v>210</v>
      </c>
      <c r="H8" s="7">
        <f>F8*8.4</f>
        <v>42</v>
      </c>
      <c r="I8" s="20" t="s">
        <v>1063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1064</v>
      </c>
      <c r="C9" s="20" t="s">
        <v>1065</v>
      </c>
      <c r="D9" s="20" t="s">
        <v>1066</v>
      </c>
      <c r="E9" s="7" t="s">
        <v>1062</v>
      </c>
      <c r="F9" s="21">
        <v>11.9</v>
      </c>
      <c r="G9" s="7">
        <f t="shared" ref="G9:G41" si="0">H9*5</f>
        <v>499.8</v>
      </c>
      <c r="H9" s="7">
        <f t="shared" ref="H9:H41" si="1">F9*8.4</f>
        <v>99.96</v>
      </c>
      <c r="I9" s="20" t="s">
        <v>1067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1068</v>
      </c>
      <c r="C10" s="20" t="s">
        <v>1069</v>
      </c>
      <c r="D10" s="20" t="s">
        <v>1070</v>
      </c>
      <c r="E10" s="7" t="s">
        <v>1062</v>
      </c>
      <c r="F10" s="21">
        <v>8</v>
      </c>
      <c r="G10" s="7">
        <f t="shared" si="0"/>
        <v>336</v>
      </c>
      <c r="H10" s="7">
        <f t="shared" si="1"/>
        <v>67.2</v>
      </c>
      <c r="I10" s="20" t="s">
        <v>1071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1072</v>
      </c>
      <c r="C11" s="20" t="s">
        <v>1073</v>
      </c>
      <c r="D11" s="20" t="s">
        <v>1074</v>
      </c>
      <c r="E11" s="7" t="s">
        <v>1062</v>
      </c>
      <c r="F11" s="21">
        <v>4</v>
      </c>
      <c r="G11" s="7">
        <f t="shared" si="0"/>
        <v>168</v>
      </c>
      <c r="H11" s="7">
        <f t="shared" si="1"/>
        <v>33.6</v>
      </c>
      <c r="I11" s="20" t="s">
        <v>1075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1076</v>
      </c>
      <c r="C12" s="20" t="s">
        <v>1077</v>
      </c>
      <c r="D12" s="20" t="s">
        <v>1078</v>
      </c>
      <c r="E12" s="7" t="s">
        <v>1062</v>
      </c>
      <c r="F12" s="21">
        <v>2</v>
      </c>
      <c r="G12" s="7">
        <f t="shared" si="0"/>
        <v>84</v>
      </c>
      <c r="H12" s="7">
        <f t="shared" si="1"/>
        <v>16.8</v>
      </c>
      <c r="I12" s="20" t="s">
        <v>1079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1080</v>
      </c>
      <c r="C13" s="20" t="s">
        <v>1081</v>
      </c>
      <c r="D13" s="20" t="s">
        <v>1082</v>
      </c>
      <c r="E13" s="7" t="s">
        <v>1062</v>
      </c>
      <c r="F13" s="21">
        <v>4</v>
      </c>
      <c r="G13" s="7">
        <f t="shared" si="0"/>
        <v>168</v>
      </c>
      <c r="H13" s="7">
        <f t="shared" si="1"/>
        <v>33.6</v>
      </c>
      <c r="I13" s="20" t="s">
        <v>1083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1084</v>
      </c>
      <c r="C14" s="20" t="s">
        <v>1085</v>
      </c>
      <c r="D14" s="20" t="s">
        <v>1086</v>
      </c>
      <c r="E14" s="7" t="s">
        <v>1062</v>
      </c>
      <c r="F14" s="21">
        <v>5</v>
      </c>
      <c r="G14" s="7">
        <f t="shared" si="0"/>
        <v>210</v>
      </c>
      <c r="H14" s="7">
        <f t="shared" si="1"/>
        <v>42</v>
      </c>
      <c r="I14" s="20" t="s">
        <v>1087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1088</v>
      </c>
      <c r="C15" s="20" t="s">
        <v>1089</v>
      </c>
      <c r="D15" s="20" t="s">
        <v>1090</v>
      </c>
      <c r="E15" s="7" t="s">
        <v>1062</v>
      </c>
      <c r="F15" s="21">
        <v>2.5</v>
      </c>
      <c r="G15" s="7">
        <f t="shared" si="0"/>
        <v>105</v>
      </c>
      <c r="H15" s="7">
        <f t="shared" si="1"/>
        <v>21</v>
      </c>
      <c r="I15" s="20" t="s">
        <v>1091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1092</v>
      </c>
      <c r="C16" s="20" t="s">
        <v>1093</v>
      </c>
      <c r="D16" s="20" t="s">
        <v>1094</v>
      </c>
      <c r="E16" s="7" t="s">
        <v>1062</v>
      </c>
      <c r="F16" s="21">
        <v>5</v>
      </c>
      <c r="G16" s="7">
        <f t="shared" si="0"/>
        <v>210</v>
      </c>
      <c r="H16" s="7">
        <f t="shared" si="1"/>
        <v>42</v>
      </c>
      <c r="I16" s="20" t="s">
        <v>1095</v>
      </c>
      <c r="J16" s="27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1096</v>
      </c>
      <c r="C17" s="20" t="s">
        <v>1097</v>
      </c>
      <c r="D17" s="20" t="s">
        <v>1098</v>
      </c>
      <c r="E17" s="7" t="s">
        <v>1062</v>
      </c>
      <c r="F17" s="21">
        <v>1</v>
      </c>
      <c r="G17" s="7">
        <f t="shared" si="0"/>
        <v>42</v>
      </c>
      <c r="H17" s="7">
        <f t="shared" si="1"/>
        <v>8.4</v>
      </c>
      <c r="I17" s="20" t="s">
        <v>1099</v>
      </c>
      <c r="J17" s="27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1100</v>
      </c>
      <c r="C18" s="20" t="s">
        <v>1101</v>
      </c>
      <c r="D18" s="20" t="s">
        <v>1102</v>
      </c>
      <c r="E18" s="7" t="s">
        <v>1062</v>
      </c>
      <c r="F18" s="21">
        <v>3</v>
      </c>
      <c r="G18" s="7">
        <f t="shared" si="0"/>
        <v>126</v>
      </c>
      <c r="H18" s="7">
        <f t="shared" si="1"/>
        <v>25.2</v>
      </c>
      <c r="I18" s="20" t="s">
        <v>1103</v>
      </c>
      <c r="J18" s="33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1104</v>
      </c>
      <c r="C19" s="20" t="s">
        <v>1105</v>
      </c>
      <c r="D19" s="20" t="s">
        <v>1106</v>
      </c>
      <c r="E19" s="7" t="s">
        <v>1062</v>
      </c>
      <c r="F19" s="21">
        <v>4</v>
      </c>
      <c r="G19" s="7">
        <f t="shared" si="0"/>
        <v>168</v>
      </c>
      <c r="H19" s="7">
        <f t="shared" si="1"/>
        <v>33.6</v>
      </c>
      <c r="I19" s="20" t="s">
        <v>1107</v>
      </c>
      <c r="J19" s="27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0" t="s">
        <v>1108</v>
      </c>
      <c r="C20" s="20" t="s">
        <v>1109</v>
      </c>
      <c r="D20" s="20" t="s">
        <v>1110</v>
      </c>
      <c r="E20" s="7" t="s">
        <v>1062</v>
      </c>
      <c r="F20" s="21">
        <v>3</v>
      </c>
      <c r="G20" s="7">
        <f t="shared" si="0"/>
        <v>126</v>
      </c>
      <c r="H20" s="7">
        <f t="shared" si="1"/>
        <v>25.2</v>
      </c>
      <c r="I20" s="20" t="s">
        <v>1111</v>
      </c>
      <c r="J20" s="27" t="s">
        <v>35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0" t="s">
        <v>1112</v>
      </c>
      <c r="C21" s="20" t="s">
        <v>1113</v>
      </c>
      <c r="D21" s="20" t="s">
        <v>1114</v>
      </c>
      <c r="E21" s="7" t="s">
        <v>1062</v>
      </c>
      <c r="F21" s="21">
        <v>2</v>
      </c>
      <c r="G21" s="7">
        <f t="shared" si="0"/>
        <v>84</v>
      </c>
      <c r="H21" s="7">
        <f t="shared" si="1"/>
        <v>16.8</v>
      </c>
      <c r="I21" s="20" t="s">
        <v>1115</v>
      </c>
      <c r="J21" s="33" t="s">
        <v>35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0" t="s">
        <v>1116</v>
      </c>
      <c r="C22" s="20" t="s">
        <v>1117</v>
      </c>
      <c r="D22" s="20" t="s">
        <v>1118</v>
      </c>
      <c r="E22" s="7" t="s">
        <v>1062</v>
      </c>
      <c r="F22" s="21">
        <v>5</v>
      </c>
      <c r="G22" s="7">
        <f t="shared" si="0"/>
        <v>210</v>
      </c>
      <c r="H22" s="7">
        <f t="shared" si="1"/>
        <v>42</v>
      </c>
      <c r="I22" s="20" t="s">
        <v>1119</v>
      </c>
      <c r="J22" s="27" t="s">
        <v>35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0" t="s">
        <v>1120</v>
      </c>
      <c r="C23" s="20" t="s">
        <v>1121</v>
      </c>
      <c r="D23" s="20" t="s">
        <v>1122</v>
      </c>
      <c r="E23" s="7" t="s">
        <v>1062</v>
      </c>
      <c r="F23" s="21">
        <v>10</v>
      </c>
      <c r="G23" s="7">
        <f t="shared" si="0"/>
        <v>420</v>
      </c>
      <c r="H23" s="7">
        <f t="shared" si="1"/>
        <v>84</v>
      </c>
      <c r="I23" s="20" t="s">
        <v>1123</v>
      </c>
      <c r="J23" s="33" t="s">
        <v>35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0" t="s">
        <v>1124</v>
      </c>
      <c r="C24" s="20" t="s">
        <v>1125</v>
      </c>
      <c r="D24" s="20" t="s">
        <v>1126</v>
      </c>
      <c r="E24" s="7" t="s">
        <v>1062</v>
      </c>
      <c r="F24" s="21">
        <v>3.5</v>
      </c>
      <c r="G24" s="7">
        <f t="shared" si="0"/>
        <v>147</v>
      </c>
      <c r="H24" s="7">
        <f t="shared" si="1"/>
        <v>29.4</v>
      </c>
      <c r="I24" s="20" t="s">
        <v>1127</v>
      </c>
      <c r="J24" s="27" t="s">
        <v>35</v>
      </c>
      <c r="K24" s="7"/>
      <c r="L24" s="19"/>
      <c r="M24" s="19"/>
      <c r="N24" s="19"/>
      <c r="O24" s="7"/>
    </row>
    <row r="25" ht="18.75" customHeight="1" spans="1:15">
      <c r="A25" s="7">
        <v>18</v>
      </c>
      <c r="B25" s="20" t="s">
        <v>1128</v>
      </c>
      <c r="C25" s="20" t="s">
        <v>1129</v>
      </c>
      <c r="D25" s="20" t="s">
        <v>1130</v>
      </c>
      <c r="E25" s="7" t="s">
        <v>1062</v>
      </c>
      <c r="F25" s="21">
        <v>3</v>
      </c>
      <c r="G25" s="7">
        <f t="shared" si="0"/>
        <v>126</v>
      </c>
      <c r="H25" s="7">
        <f t="shared" si="1"/>
        <v>25.2</v>
      </c>
      <c r="I25" s="20" t="s">
        <v>1131</v>
      </c>
      <c r="J25" s="33" t="s">
        <v>35</v>
      </c>
      <c r="K25" s="7"/>
      <c r="L25" s="19"/>
      <c r="M25" s="19"/>
      <c r="N25" s="19"/>
      <c r="O25" s="7"/>
    </row>
    <row r="26" ht="18.75" customHeight="1" spans="1:15">
      <c r="A26" s="7">
        <v>19</v>
      </c>
      <c r="B26" s="20" t="s">
        <v>1132</v>
      </c>
      <c r="C26" s="20" t="s">
        <v>1133</v>
      </c>
      <c r="D26" s="20" t="s">
        <v>1134</v>
      </c>
      <c r="E26" s="7" t="s">
        <v>1062</v>
      </c>
      <c r="F26" s="21">
        <v>5</v>
      </c>
      <c r="G26" s="7">
        <f t="shared" si="0"/>
        <v>210</v>
      </c>
      <c r="H26" s="7">
        <f t="shared" si="1"/>
        <v>42</v>
      </c>
      <c r="I26" s="20" t="s">
        <v>1135</v>
      </c>
      <c r="J26" s="27" t="s">
        <v>35</v>
      </c>
      <c r="K26" s="7"/>
      <c r="L26" s="19"/>
      <c r="M26" s="19"/>
      <c r="N26" s="19"/>
      <c r="O26" s="7"/>
    </row>
    <row r="27" ht="18.75" customHeight="1" spans="1:15">
      <c r="A27" s="7">
        <v>20</v>
      </c>
      <c r="B27" s="20" t="s">
        <v>1136</v>
      </c>
      <c r="C27" s="20" t="s">
        <v>1137</v>
      </c>
      <c r="D27" s="20" t="s">
        <v>1130</v>
      </c>
      <c r="E27" s="7" t="s">
        <v>1062</v>
      </c>
      <c r="F27" s="21">
        <v>4</v>
      </c>
      <c r="G27" s="7">
        <f t="shared" si="0"/>
        <v>168</v>
      </c>
      <c r="H27" s="7">
        <f t="shared" si="1"/>
        <v>33.6</v>
      </c>
      <c r="I27" s="20" t="s">
        <v>1138</v>
      </c>
      <c r="J27" s="27" t="s">
        <v>35</v>
      </c>
      <c r="K27" s="7"/>
      <c r="L27" s="19"/>
      <c r="M27" s="19"/>
      <c r="N27" s="19"/>
      <c r="O27" s="7"/>
    </row>
    <row r="28" ht="18.75" customHeight="1" spans="1:15">
      <c r="A28" s="7">
        <v>21</v>
      </c>
      <c r="B28" s="20" t="s">
        <v>1139</v>
      </c>
      <c r="C28" s="20" t="s">
        <v>1140</v>
      </c>
      <c r="D28" s="20" t="s">
        <v>1141</v>
      </c>
      <c r="E28" s="7" t="s">
        <v>1062</v>
      </c>
      <c r="F28" s="21">
        <v>5</v>
      </c>
      <c r="G28" s="7">
        <f t="shared" si="0"/>
        <v>210</v>
      </c>
      <c r="H28" s="7">
        <f t="shared" si="1"/>
        <v>42</v>
      </c>
      <c r="I28" s="20" t="s">
        <v>1142</v>
      </c>
      <c r="J28" s="33" t="s">
        <v>35</v>
      </c>
      <c r="K28" s="7"/>
      <c r="L28" s="19"/>
      <c r="M28" s="19"/>
      <c r="N28" s="19"/>
      <c r="O28" s="7"/>
    </row>
    <row r="29" ht="18.75" customHeight="1" spans="1:15">
      <c r="A29" s="7">
        <v>22</v>
      </c>
      <c r="B29" s="20" t="s">
        <v>1143</v>
      </c>
      <c r="C29" s="20" t="s">
        <v>1144</v>
      </c>
      <c r="D29" s="20" t="s">
        <v>1145</v>
      </c>
      <c r="E29" s="7" t="s">
        <v>1062</v>
      </c>
      <c r="F29" s="21">
        <v>3</v>
      </c>
      <c r="G29" s="7">
        <f t="shared" si="0"/>
        <v>126</v>
      </c>
      <c r="H29" s="7">
        <f t="shared" si="1"/>
        <v>25.2</v>
      </c>
      <c r="I29" s="20" t="s">
        <v>1146</v>
      </c>
      <c r="J29" s="33" t="s">
        <v>35</v>
      </c>
      <c r="K29" s="7"/>
      <c r="L29" s="19"/>
      <c r="M29" s="19"/>
      <c r="N29" s="19"/>
      <c r="O29" s="7"/>
    </row>
    <row r="30" ht="18.75" customHeight="1" spans="1:15">
      <c r="A30" s="7">
        <v>23</v>
      </c>
      <c r="B30" s="20" t="s">
        <v>1147</v>
      </c>
      <c r="C30" s="20" t="s">
        <v>1148</v>
      </c>
      <c r="D30" s="20" t="s">
        <v>1114</v>
      </c>
      <c r="E30" s="7" t="s">
        <v>1062</v>
      </c>
      <c r="F30" s="21">
        <v>2</v>
      </c>
      <c r="G30" s="7">
        <f t="shared" si="0"/>
        <v>84</v>
      </c>
      <c r="H30" s="7">
        <f t="shared" si="1"/>
        <v>16.8</v>
      </c>
      <c r="I30" s="20" t="s">
        <v>1149</v>
      </c>
      <c r="J30" s="27" t="s">
        <v>35</v>
      </c>
      <c r="K30" s="7"/>
      <c r="L30" s="19"/>
      <c r="M30" s="19"/>
      <c r="N30" s="19"/>
      <c r="O30" s="7"/>
    </row>
    <row r="31" ht="18.75" customHeight="1" spans="1:15">
      <c r="A31" s="7">
        <v>24</v>
      </c>
      <c r="B31" s="20" t="s">
        <v>1150</v>
      </c>
      <c r="C31" s="20" t="s">
        <v>1151</v>
      </c>
      <c r="D31" s="20" t="s">
        <v>1152</v>
      </c>
      <c r="E31" s="7" t="s">
        <v>1062</v>
      </c>
      <c r="F31" s="21">
        <v>2.5</v>
      </c>
      <c r="G31" s="7">
        <f t="shared" si="0"/>
        <v>105</v>
      </c>
      <c r="H31" s="7">
        <f t="shared" si="1"/>
        <v>21</v>
      </c>
      <c r="I31" s="20" t="s">
        <v>1153</v>
      </c>
      <c r="J31" s="33" t="s">
        <v>35</v>
      </c>
      <c r="K31" s="7"/>
      <c r="L31" s="19"/>
      <c r="M31" s="19"/>
      <c r="N31" s="19"/>
      <c r="O31" s="7"/>
    </row>
    <row r="32" ht="18.75" customHeight="1" spans="1:15">
      <c r="A32" s="7">
        <v>25</v>
      </c>
      <c r="B32" s="20" t="s">
        <v>1154</v>
      </c>
      <c r="C32" s="20" t="s">
        <v>1155</v>
      </c>
      <c r="D32" s="20" t="s">
        <v>1156</v>
      </c>
      <c r="E32" s="7" t="s">
        <v>1062</v>
      </c>
      <c r="F32" s="21">
        <v>5</v>
      </c>
      <c r="G32" s="7">
        <f t="shared" si="0"/>
        <v>210</v>
      </c>
      <c r="H32" s="7">
        <f t="shared" si="1"/>
        <v>42</v>
      </c>
      <c r="I32" s="20" t="s">
        <v>1157</v>
      </c>
      <c r="J32" s="27" t="s">
        <v>35</v>
      </c>
      <c r="K32" s="7"/>
      <c r="L32" s="19"/>
      <c r="M32" s="19"/>
      <c r="N32" s="19"/>
      <c r="O32" s="7"/>
    </row>
    <row r="33" ht="18.75" customHeight="1" spans="1:15">
      <c r="A33" s="7">
        <v>26</v>
      </c>
      <c r="B33" s="20" t="s">
        <v>1158</v>
      </c>
      <c r="C33" s="20" t="s">
        <v>1159</v>
      </c>
      <c r="D33" s="20" t="s">
        <v>1160</v>
      </c>
      <c r="E33" s="7" t="s">
        <v>1062</v>
      </c>
      <c r="F33" s="21">
        <v>1.5</v>
      </c>
      <c r="G33" s="7">
        <f t="shared" si="0"/>
        <v>63</v>
      </c>
      <c r="H33" s="7">
        <f t="shared" si="1"/>
        <v>12.6</v>
      </c>
      <c r="I33" s="20" t="s">
        <v>1161</v>
      </c>
      <c r="J33" s="33" t="s">
        <v>35</v>
      </c>
      <c r="K33" s="7"/>
      <c r="L33" s="19"/>
      <c r="M33" s="19"/>
      <c r="N33" s="19"/>
      <c r="O33" s="7"/>
    </row>
    <row r="34" ht="18.75" customHeight="1" spans="1:15">
      <c r="A34" s="7">
        <v>27</v>
      </c>
      <c r="B34" s="20" t="s">
        <v>1162</v>
      </c>
      <c r="C34" s="20" t="s">
        <v>1163</v>
      </c>
      <c r="D34" s="20" t="s">
        <v>1164</v>
      </c>
      <c r="E34" s="7" t="s">
        <v>1062</v>
      </c>
      <c r="F34" s="21">
        <v>20</v>
      </c>
      <c r="G34" s="7">
        <f t="shared" si="0"/>
        <v>840</v>
      </c>
      <c r="H34" s="7">
        <f t="shared" si="1"/>
        <v>168</v>
      </c>
      <c r="I34" s="20" t="s">
        <v>1165</v>
      </c>
      <c r="J34" s="27" t="s">
        <v>35</v>
      </c>
      <c r="K34" s="7"/>
      <c r="L34" s="19"/>
      <c r="M34" s="19"/>
      <c r="N34" s="19"/>
      <c r="O34" s="7"/>
    </row>
    <row r="35" ht="18.75" customHeight="1" spans="1:15">
      <c r="A35" s="7">
        <v>28</v>
      </c>
      <c r="B35" s="20" t="s">
        <v>1166</v>
      </c>
      <c r="C35" s="20" t="s">
        <v>1167</v>
      </c>
      <c r="D35" s="20" t="s">
        <v>1168</v>
      </c>
      <c r="E35" s="7" t="s">
        <v>1062</v>
      </c>
      <c r="F35" s="21">
        <v>19</v>
      </c>
      <c r="G35" s="7">
        <f t="shared" si="0"/>
        <v>798</v>
      </c>
      <c r="H35" s="7">
        <f t="shared" si="1"/>
        <v>159.6</v>
      </c>
      <c r="I35" s="20" t="s">
        <v>1169</v>
      </c>
      <c r="J35" s="27" t="s">
        <v>35</v>
      </c>
      <c r="K35" s="7"/>
      <c r="L35" s="19"/>
      <c r="M35" s="19"/>
      <c r="N35" s="19"/>
      <c r="O35" s="7"/>
    </row>
    <row r="36" ht="18.75" customHeight="1" spans="1:15">
      <c r="A36" s="7">
        <v>29</v>
      </c>
      <c r="B36" s="25" t="s">
        <v>1170</v>
      </c>
      <c r="C36" s="25" t="s">
        <v>1171</v>
      </c>
      <c r="D36" s="25" t="s">
        <v>1172</v>
      </c>
      <c r="E36" s="7" t="s">
        <v>1062</v>
      </c>
      <c r="F36" s="26">
        <v>150</v>
      </c>
      <c r="G36" s="7">
        <f t="shared" si="0"/>
        <v>6300</v>
      </c>
      <c r="H36" s="7">
        <f t="shared" si="1"/>
        <v>1260</v>
      </c>
      <c r="I36" s="25" t="s">
        <v>1173</v>
      </c>
      <c r="J36" s="25" t="s">
        <v>40</v>
      </c>
      <c r="K36" s="7"/>
      <c r="L36" s="19"/>
      <c r="M36" s="19"/>
      <c r="N36" s="19"/>
      <c r="O36" s="7"/>
    </row>
    <row r="37" ht="18.75" customHeight="1" spans="1:15">
      <c r="A37" s="7">
        <v>30</v>
      </c>
      <c r="B37" s="25" t="s">
        <v>1174</v>
      </c>
      <c r="C37" s="25" t="s">
        <v>1175</v>
      </c>
      <c r="D37" s="25" t="s">
        <v>1176</v>
      </c>
      <c r="E37" s="7" t="s">
        <v>1062</v>
      </c>
      <c r="F37" s="26">
        <v>150</v>
      </c>
      <c r="G37" s="7">
        <f t="shared" si="0"/>
        <v>6300</v>
      </c>
      <c r="H37" s="7">
        <f t="shared" si="1"/>
        <v>1260</v>
      </c>
      <c r="I37" s="25" t="s">
        <v>1177</v>
      </c>
      <c r="J37" s="25" t="s">
        <v>40</v>
      </c>
      <c r="K37" s="7"/>
      <c r="L37" s="19"/>
      <c r="M37" s="19"/>
      <c r="N37" s="19"/>
      <c r="O37" s="7"/>
    </row>
    <row r="38" ht="18.75" customHeight="1" spans="1:15">
      <c r="A38" s="7">
        <v>31</v>
      </c>
      <c r="B38" s="25" t="s">
        <v>1178</v>
      </c>
      <c r="C38" s="25" t="s">
        <v>1179</v>
      </c>
      <c r="D38" s="25" t="s">
        <v>1180</v>
      </c>
      <c r="E38" s="7" t="s">
        <v>1062</v>
      </c>
      <c r="F38" s="26">
        <v>50</v>
      </c>
      <c r="G38" s="7">
        <f t="shared" si="0"/>
        <v>2100</v>
      </c>
      <c r="H38" s="7">
        <f t="shared" si="1"/>
        <v>420</v>
      </c>
      <c r="I38" s="25" t="s">
        <v>1181</v>
      </c>
      <c r="J38" s="25" t="s">
        <v>40</v>
      </c>
      <c r="K38" s="7"/>
      <c r="L38" s="19"/>
      <c r="M38" s="19"/>
      <c r="N38" s="19"/>
      <c r="O38" s="7"/>
    </row>
    <row r="39" ht="18.75" customHeight="1" spans="1:15">
      <c r="A39" s="7">
        <v>32</v>
      </c>
      <c r="B39" s="25" t="s">
        <v>1182</v>
      </c>
      <c r="C39" s="25" t="s">
        <v>1183</v>
      </c>
      <c r="D39" s="25" t="s">
        <v>1184</v>
      </c>
      <c r="E39" s="7" t="s">
        <v>1062</v>
      </c>
      <c r="F39" s="26">
        <v>130</v>
      </c>
      <c r="G39" s="7">
        <f t="shared" si="0"/>
        <v>5460</v>
      </c>
      <c r="H39" s="7">
        <f t="shared" si="1"/>
        <v>1092</v>
      </c>
      <c r="I39" s="25" t="s">
        <v>1185</v>
      </c>
      <c r="J39" s="25" t="s">
        <v>40</v>
      </c>
      <c r="K39" s="7"/>
      <c r="L39" s="19"/>
      <c r="M39" s="19"/>
      <c r="N39" s="19"/>
      <c r="O39" s="7"/>
    </row>
    <row r="40" ht="18.75" customHeight="1" spans="1:15">
      <c r="A40" s="7">
        <v>33</v>
      </c>
      <c r="B40" s="25" t="s">
        <v>1186</v>
      </c>
      <c r="C40" s="25" t="s">
        <v>1187</v>
      </c>
      <c r="D40" s="25" t="s">
        <v>1188</v>
      </c>
      <c r="E40" s="7" t="s">
        <v>1062</v>
      </c>
      <c r="F40" s="26">
        <v>100</v>
      </c>
      <c r="G40" s="7">
        <f t="shared" si="0"/>
        <v>4200</v>
      </c>
      <c r="H40" s="7">
        <f t="shared" si="1"/>
        <v>840</v>
      </c>
      <c r="I40" s="25" t="s">
        <v>1189</v>
      </c>
      <c r="J40" s="25" t="s">
        <v>40</v>
      </c>
      <c r="K40" s="7"/>
      <c r="L40" s="19"/>
      <c r="M40" s="19"/>
      <c r="N40" s="19"/>
      <c r="O40" s="7"/>
    </row>
    <row r="41" ht="18.75" customHeight="1" spans="1:15">
      <c r="A41" s="7" t="s">
        <v>48</v>
      </c>
      <c r="B41" s="7"/>
      <c r="C41" s="7"/>
      <c r="D41" s="7"/>
      <c r="E41" s="7"/>
      <c r="F41" s="7">
        <f>SUM(F8:F40)</f>
        <v>728.9</v>
      </c>
      <c r="G41" s="7">
        <f t="shared" si="0"/>
        <v>30613.8</v>
      </c>
      <c r="H41" s="7">
        <f t="shared" si="1"/>
        <v>6122.76</v>
      </c>
      <c r="I41" s="7"/>
      <c r="J41" s="7"/>
      <c r="K41" s="7"/>
      <c r="L41" s="19"/>
      <c r="M41" s="19"/>
      <c r="N41" s="19"/>
      <c r="O41" s="7"/>
    </row>
    <row r="42" ht="60" customHeight="1" spans="1:15">
      <c r="A42" s="32" t="s">
        <v>49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12" t="s">
        <v>50</v>
      </c>
      <c r="M42" s="12"/>
      <c r="N42" s="12"/>
      <c r="O42" s="12"/>
    </row>
  </sheetData>
  <mergeCells count="6">
    <mergeCell ref="A2:L2"/>
    <mergeCell ref="A3:K3"/>
    <mergeCell ref="A4:L4"/>
    <mergeCell ref="C5:E5"/>
    <mergeCell ref="A42:K42"/>
    <mergeCell ref="L42:O42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O13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1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1190</v>
      </c>
      <c r="L3" s="13" t="s">
        <v>2</v>
      </c>
      <c r="M3" s="14"/>
      <c r="N3" s="14"/>
      <c r="O3" s="14"/>
    </row>
    <row r="4" ht="17.25" customHeight="1" spans="1:12">
      <c r="A4" s="5" t="s">
        <v>1191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1192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5" t="s">
        <v>1193</v>
      </c>
      <c r="C8" s="25" t="s">
        <v>1194</v>
      </c>
      <c r="D8" s="25" t="s">
        <v>1195</v>
      </c>
      <c r="E8" s="7" t="s">
        <v>1196</v>
      </c>
      <c r="F8" s="26">
        <v>85</v>
      </c>
      <c r="G8" s="7">
        <f>H8*5</f>
        <v>3570</v>
      </c>
      <c r="H8" s="7">
        <f>F8*8.4</f>
        <v>714</v>
      </c>
      <c r="I8" s="25" t="s">
        <v>1197</v>
      </c>
      <c r="J8" s="25" t="s">
        <v>40</v>
      </c>
      <c r="K8" s="7"/>
      <c r="L8" s="19"/>
      <c r="M8" s="19"/>
      <c r="N8" s="19"/>
      <c r="O8" s="7"/>
    </row>
    <row r="9" ht="18.75" customHeight="1" spans="1:15">
      <c r="A9" s="7">
        <v>2</v>
      </c>
      <c r="B9" s="25" t="s">
        <v>1198</v>
      </c>
      <c r="C9" s="25" t="s">
        <v>1199</v>
      </c>
      <c r="D9" s="25" t="s">
        <v>1200</v>
      </c>
      <c r="E9" s="7" t="s">
        <v>1196</v>
      </c>
      <c r="F9" s="26">
        <v>92</v>
      </c>
      <c r="G9" s="7">
        <f>H9*5</f>
        <v>3864</v>
      </c>
      <c r="H9" s="7">
        <f>F9*8.4</f>
        <v>772.8</v>
      </c>
      <c r="I9" s="25" t="s">
        <v>1201</v>
      </c>
      <c r="J9" s="25" t="s">
        <v>40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30" t="s">
        <v>1202</v>
      </c>
      <c r="C10" s="30" t="s">
        <v>1203</v>
      </c>
      <c r="D10" s="30" t="s">
        <v>1204</v>
      </c>
      <c r="E10" s="7" t="s">
        <v>1196</v>
      </c>
      <c r="F10" s="26">
        <v>98</v>
      </c>
      <c r="G10" s="7">
        <f>H10*5</f>
        <v>4116</v>
      </c>
      <c r="H10" s="7">
        <f>F10*8.4</f>
        <v>823.2</v>
      </c>
      <c r="I10" s="31" t="s">
        <v>1205</v>
      </c>
      <c r="J10" s="31" t="s">
        <v>40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1206</v>
      </c>
      <c r="C11" s="25" t="s">
        <v>1207</v>
      </c>
      <c r="D11" s="25" t="s">
        <v>1208</v>
      </c>
      <c r="E11" s="7" t="s">
        <v>1196</v>
      </c>
      <c r="F11" s="26">
        <v>100</v>
      </c>
      <c r="G11" s="7">
        <f>H11*5</f>
        <v>4200</v>
      </c>
      <c r="H11" s="7">
        <f>F11*8.4</f>
        <v>840</v>
      </c>
      <c r="I11" s="25" t="s">
        <v>1209</v>
      </c>
      <c r="J11" s="25" t="s">
        <v>40</v>
      </c>
      <c r="K11" s="7"/>
      <c r="L11" s="19"/>
      <c r="M11" s="19"/>
      <c r="N11" s="19"/>
      <c r="O11" s="7"/>
    </row>
    <row r="12" ht="18.75" customHeight="1" spans="1:15">
      <c r="A12" s="7" t="s">
        <v>48</v>
      </c>
      <c r="B12" s="7"/>
      <c r="C12" s="7"/>
      <c r="D12" s="7"/>
      <c r="E12" s="7"/>
      <c r="F12" s="7">
        <f>SUM(F8:F11)</f>
        <v>375</v>
      </c>
      <c r="G12" s="7">
        <f>H12*5</f>
        <v>15750</v>
      </c>
      <c r="H12" s="7">
        <f>F12*8.4</f>
        <v>3150</v>
      </c>
      <c r="I12" s="7"/>
      <c r="J12" s="7"/>
      <c r="K12" s="7"/>
      <c r="L12" s="19"/>
      <c r="M12" s="19"/>
      <c r="N12" s="19"/>
      <c r="O12" s="7"/>
    </row>
    <row r="13" ht="60" customHeight="1" spans="1:15">
      <c r="A13" s="12" t="s">
        <v>49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 t="s">
        <v>50</v>
      </c>
      <c r="M13" s="12"/>
      <c r="N13" s="12"/>
      <c r="O13" s="12"/>
    </row>
  </sheetData>
  <mergeCells count="6">
    <mergeCell ref="A2:L2"/>
    <mergeCell ref="A3:K3"/>
    <mergeCell ref="A4:L4"/>
    <mergeCell ref="C5:E5"/>
    <mergeCell ref="A13:K13"/>
    <mergeCell ref="L13:O13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O13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1210</v>
      </c>
      <c r="L3" s="13" t="s">
        <v>2</v>
      </c>
      <c r="M3" s="14"/>
      <c r="N3" s="14"/>
      <c r="O3" s="14"/>
    </row>
    <row r="4" ht="17.25" customHeight="1" spans="1:12">
      <c r="A4" s="5" t="s">
        <v>1211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1212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1213</v>
      </c>
      <c r="C8" s="20" t="s">
        <v>1214</v>
      </c>
      <c r="D8" s="20" t="s">
        <v>1215</v>
      </c>
      <c r="E8" s="7" t="s">
        <v>1216</v>
      </c>
      <c r="F8" s="21">
        <v>12</v>
      </c>
      <c r="G8" s="7">
        <f>H8*5</f>
        <v>504</v>
      </c>
      <c r="H8" s="7">
        <f>F8*8.4</f>
        <v>100.8</v>
      </c>
      <c r="I8" s="20" t="s">
        <v>1217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1218</v>
      </c>
      <c r="C9" s="20" t="s">
        <v>1219</v>
      </c>
      <c r="D9" s="20" t="s">
        <v>1220</v>
      </c>
      <c r="E9" s="7" t="s">
        <v>1216</v>
      </c>
      <c r="F9" s="21">
        <v>10</v>
      </c>
      <c r="G9" s="7">
        <f>H9*5</f>
        <v>420</v>
      </c>
      <c r="H9" s="7">
        <f>F9*8.4</f>
        <v>84</v>
      </c>
      <c r="I9" s="20" t="s">
        <v>1221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2" t="s">
        <v>1222</v>
      </c>
      <c r="C10" s="23" t="s">
        <v>1223</v>
      </c>
      <c r="D10" s="24" t="s">
        <v>1224</v>
      </c>
      <c r="E10" s="7" t="s">
        <v>1216</v>
      </c>
      <c r="F10" s="24">
        <v>10</v>
      </c>
      <c r="G10" s="7">
        <f>H10*5</f>
        <v>420</v>
      </c>
      <c r="H10" s="7">
        <f>F10*8.4</f>
        <v>84</v>
      </c>
      <c r="I10" s="23" t="s">
        <v>1225</v>
      </c>
      <c r="J10" s="28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5" t="s">
        <v>1226</v>
      </c>
      <c r="C11" s="25" t="s">
        <v>1227</v>
      </c>
      <c r="D11" s="25" t="s">
        <v>1228</v>
      </c>
      <c r="E11" s="7" t="s">
        <v>1216</v>
      </c>
      <c r="F11" s="26">
        <v>160</v>
      </c>
      <c r="G11" s="7">
        <f>H11*5</f>
        <v>6720</v>
      </c>
      <c r="H11" s="7">
        <f>F11*8.4</f>
        <v>1344</v>
      </c>
      <c r="I11" s="25" t="s">
        <v>1229</v>
      </c>
      <c r="J11" s="29" t="s">
        <v>40</v>
      </c>
      <c r="K11" s="7"/>
      <c r="L11" s="19"/>
      <c r="M11" s="19"/>
      <c r="N11" s="19"/>
      <c r="O11" s="7"/>
    </row>
    <row r="12" ht="18.75" customHeight="1" spans="1:15">
      <c r="A12" s="7" t="s">
        <v>48</v>
      </c>
      <c r="B12" s="7"/>
      <c r="C12" s="7"/>
      <c r="D12" s="7"/>
      <c r="E12" s="7"/>
      <c r="F12" s="7">
        <f>SUM(F8:F11)</f>
        <v>192</v>
      </c>
      <c r="G12" s="7">
        <f>H12*5</f>
        <v>8064</v>
      </c>
      <c r="H12" s="7">
        <f>F12*8.4</f>
        <v>1612.8</v>
      </c>
      <c r="I12" s="7"/>
      <c r="J12" s="7"/>
      <c r="K12" s="7"/>
      <c r="L12" s="19"/>
      <c r="M12" s="19"/>
      <c r="N12" s="19"/>
      <c r="O12" s="7"/>
    </row>
    <row r="13" ht="60" customHeight="1" spans="1:15">
      <c r="A13" s="12" t="s">
        <v>49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 t="s">
        <v>50</v>
      </c>
      <c r="M13" s="12"/>
      <c r="N13" s="12"/>
      <c r="O13" s="12"/>
    </row>
  </sheetData>
  <mergeCells count="6">
    <mergeCell ref="A2:L2"/>
    <mergeCell ref="A3:K3"/>
    <mergeCell ref="A4:L4"/>
    <mergeCell ref="C5:E5"/>
    <mergeCell ref="A13:K13"/>
    <mergeCell ref="L13:O13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pageSetUpPr fitToPage="1"/>
  </sheetPr>
  <dimension ref="A1:O10"/>
  <sheetViews>
    <sheetView zoomScale="85" zoomScaleNormal="85" zoomScaleSheetLayoutView="60" workbookViewId="0">
      <selection activeCell="G28" sqref="G28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1.1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1230</v>
      </c>
      <c r="L3" s="13" t="s">
        <v>2</v>
      </c>
      <c r="M3" s="14"/>
      <c r="N3" s="14"/>
      <c r="O3" s="14"/>
    </row>
    <row r="4" ht="17.25" customHeight="1" spans="1:12">
      <c r="A4" s="1" t="s">
        <v>1231</v>
      </c>
      <c r="D4" s="4" t="str">
        <f>B8</f>
        <v>梁山县东溪土地股份专业合作社</v>
      </c>
      <c r="E4" s="4"/>
      <c r="F4" s="4"/>
      <c r="G4" s="4"/>
      <c r="H4" s="4"/>
      <c r="I4" s="4"/>
      <c r="J4" s="4"/>
      <c r="K4" s="4"/>
      <c r="L4" s="4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1232</v>
      </c>
      <c r="D6" s="5"/>
      <c r="E6" s="5"/>
      <c r="F6" s="5" t="s">
        <v>10</v>
      </c>
      <c r="G6" s="5"/>
      <c r="H6" s="5" t="s">
        <v>1233</v>
      </c>
      <c r="I6" s="5" t="s">
        <v>12</v>
      </c>
      <c r="J6" s="5" t="s">
        <v>13</v>
      </c>
      <c r="K6" s="5" t="s">
        <v>835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67.5" spans="1:15">
      <c r="A8" s="7">
        <v>1</v>
      </c>
      <c r="B8" s="8" t="s">
        <v>1234</v>
      </c>
      <c r="C8" s="9" t="s">
        <v>1235</v>
      </c>
      <c r="D8" s="9" t="s">
        <v>1236</v>
      </c>
      <c r="E8" s="9" t="s">
        <v>1237</v>
      </c>
      <c r="F8" s="10">
        <v>1410</v>
      </c>
      <c r="G8" s="11">
        <f>F8*42</f>
        <v>59220</v>
      </c>
      <c r="H8" s="11">
        <f>F8*8.4</f>
        <v>11844</v>
      </c>
      <c r="I8" s="9" t="s">
        <v>1238</v>
      </c>
      <c r="J8" s="18" t="s">
        <v>841</v>
      </c>
      <c r="K8" s="7"/>
      <c r="L8" s="19"/>
      <c r="M8" s="19"/>
      <c r="N8" s="19"/>
      <c r="O8" s="7"/>
    </row>
    <row r="9" ht="18.75" customHeight="1" spans="1:15">
      <c r="A9" s="7" t="s">
        <v>48</v>
      </c>
      <c r="B9" s="7"/>
      <c r="C9" s="7"/>
      <c r="D9" s="7"/>
      <c r="E9" s="7"/>
      <c r="F9" s="7">
        <f>SUM(F8:F8)</f>
        <v>1410</v>
      </c>
      <c r="G9" s="7">
        <f>SUM(G8:G8)</f>
        <v>59220</v>
      </c>
      <c r="H9" s="7">
        <f>SUM(H8:H8)</f>
        <v>11844</v>
      </c>
      <c r="I9" s="7"/>
      <c r="J9" s="7"/>
      <c r="K9" s="7"/>
      <c r="L9" s="19"/>
      <c r="M9" s="19"/>
      <c r="N9" s="19"/>
      <c r="O9" s="7"/>
    </row>
    <row r="10" ht="60" customHeight="1" spans="1:15">
      <c r="A10" s="12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 t="s">
        <v>50</v>
      </c>
      <c r="M10" s="12"/>
      <c r="N10" s="12"/>
      <c r="O10" s="12"/>
    </row>
  </sheetData>
  <mergeCells count="6">
    <mergeCell ref="A2:L2"/>
    <mergeCell ref="A3:K3"/>
    <mergeCell ref="A4:C4"/>
    <mergeCell ref="C5:E5"/>
    <mergeCell ref="A10:K10"/>
    <mergeCell ref="L10:O10"/>
  </mergeCells>
  <conditionalFormatting sqref="B8">
    <cfRule type="duplicateValues" dxfId="1" priority="8"/>
  </conditionalFormatting>
  <conditionalFormatting sqref="B8:C8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O56"/>
  <sheetViews>
    <sheetView zoomScale="85" zoomScaleNormal="85" zoomScaleSheetLayoutView="60" workbookViewId="0">
      <selection activeCell="L8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51</v>
      </c>
      <c r="L3" s="13" t="s">
        <v>2</v>
      </c>
      <c r="M3" s="14"/>
      <c r="N3" s="14"/>
      <c r="O3" s="14"/>
    </row>
    <row r="4" ht="17.25" customHeight="1" spans="1:12">
      <c r="A4" s="5" t="s">
        <v>52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53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54</v>
      </c>
      <c r="C8" s="20" t="s">
        <v>55</v>
      </c>
      <c r="D8" s="20" t="s">
        <v>56</v>
      </c>
      <c r="E8" s="7" t="s">
        <v>57</v>
      </c>
      <c r="F8" s="21">
        <v>8</v>
      </c>
      <c r="G8" s="7">
        <f>H8*5</f>
        <v>336</v>
      </c>
      <c r="H8" s="7">
        <f>F8*8.4</f>
        <v>67.2</v>
      </c>
      <c r="I8" s="20" t="s">
        <v>58</v>
      </c>
      <c r="J8" s="28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59</v>
      </c>
      <c r="C9" s="20" t="s">
        <v>60</v>
      </c>
      <c r="D9" s="20" t="s">
        <v>61</v>
      </c>
      <c r="E9" s="7" t="s">
        <v>57</v>
      </c>
      <c r="F9" s="21">
        <v>2</v>
      </c>
      <c r="G9" s="7">
        <f t="shared" ref="G9:G55" si="0">H9*5</f>
        <v>84</v>
      </c>
      <c r="H9" s="7">
        <f t="shared" ref="H9:H55" si="1">F9*8.4</f>
        <v>16.8</v>
      </c>
      <c r="I9" s="20" t="s">
        <v>62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63</v>
      </c>
      <c r="C10" s="20" t="s">
        <v>64</v>
      </c>
      <c r="D10" s="20" t="s">
        <v>65</v>
      </c>
      <c r="E10" s="7" t="s">
        <v>57</v>
      </c>
      <c r="F10" s="21">
        <v>5</v>
      </c>
      <c r="G10" s="7">
        <f t="shared" si="0"/>
        <v>210</v>
      </c>
      <c r="H10" s="7">
        <f t="shared" si="1"/>
        <v>42</v>
      </c>
      <c r="I10" s="20" t="s">
        <v>66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67</v>
      </c>
      <c r="C11" s="20" t="s">
        <v>68</v>
      </c>
      <c r="D11" s="20" t="s">
        <v>69</v>
      </c>
      <c r="E11" s="7" t="s">
        <v>57</v>
      </c>
      <c r="F11" s="21">
        <v>5</v>
      </c>
      <c r="G11" s="7">
        <f t="shared" si="0"/>
        <v>210</v>
      </c>
      <c r="H11" s="7">
        <f t="shared" si="1"/>
        <v>42</v>
      </c>
      <c r="I11" s="20" t="s">
        <v>70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71</v>
      </c>
      <c r="C12" s="20" t="s">
        <v>72</v>
      </c>
      <c r="D12" s="20" t="s">
        <v>73</v>
      </c>
      <c r="E12" s="7" t="s">
        <v>57</v>
      </c>
      <c r="F12" s="21">
        <v>5</v>
      </c>
      <c r="G12" s="7">
        <f t="shared" si="0"/>
        <v>210</v>
      </c>
      <c r="H12" s="7">
        <f t="shared" si="1"/>
        <v>42</v>
      </c>
      <c r="I12" s="20" t="s">
        <v>74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75</v>
      </c>
      <c r="C13" s="20" t="s">
        <v>76</v>
      </c>
      <c r="D13" s="20" t="s">
        <v>77</v>
      </c>
      <c r="E13" s="7" t="s">
        <v>57</v>
      </c>
      <c r="F13" s="21">
        <v>5</v>
      </c>
      <c r="G13" s="7">
        <f t="shared" si="0"/>
        <v>210</v>
      </c>
      <c r="H13" s="7">
        <f t="shared" si="1"/>
        <v>42</v>
      </c>
      <c r="I13" s="20" t="s">
        <v>78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79</v>
      </c>
      <c r="C14" s="20" t="s">
        <v>80</v>
      </c>
      <c r="D14" s="20" t="s">
        <v>81</v>
      </c>
      <c r="E14" s="7" t="s">
        <v>57</v>
      </c>
      <c r="F14" s="21">
        <v>5</v>
      </c>
      <c r="G14" s="7">
        <f t="shared" si="0"/>
        <v>210</v>
      </c>
      <c r="H14" s="7">
        <f t="shared" si="1"/>
        <v>42</v>
      </c>
      <c r="I14" s="20" t="s">
        <v>82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83</v>
      </c>
      <c r="C15" s="20" t="s">
        <v>84</v>
      </c>
      <c r="D15" s="20" t="s">
        <v>85</v>
      </c>
      <c r="E15" s="7" t="s">
        <v>57</v>
      </c>
      <c r="F15" s="21">
        <v>3</v>
      </c>
      <c r="G15" s="7">
        <f t="shared" si="0"/>
        <v>126</v>
      </c>
      <c r="H15" s="7">
        <f t="shared" si="1"/>
        <v>25.2</v>
      </c>
      <c r="I15" s="20" t="s">
        <v>86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87</v>
      </c>
      <c r="C16" s="20" t="s">
        <v>88</v>
      </c>
      <c r="D16" s="20" t="s">
        <v>89</v>
      </c>
      <c r="E16" s="7" t="s">
        <v>57</v>
      </c>
      <c r="F16" s="21">
        <v>5</v>
      </c>
      <c r="G16" s="7">
        <f t="shared" si="0"/>
        <v>210</v>
      </c>
      <c r="H16" s="7">
        <f t="shared" si="1"/>
        <v>42</v>
      </c>
      <c r="I16" s="20" t="s">
        <v>90</v>
      </c>
      <c r="J16" s="27" t="s">
        <v>91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92</v>
      </c>
      <c r="C17" s="20" t="s">
        <v>93</v>
      </c>
      <c r="D17" s="20" t="s">
        <v>94</v>
      </c>
      <c r="E17" s="7" t="s">
        <v>57</v>
      </c>
      <c r="F17" s="21">
        <v>2</v>
      </c>
      <c r="G17" s="7">
        <f t="shared" si="0"/>
        <v>84</v>
      </c>
      <c r="H17" s="7">
        <f t="shared" si="1"/>
        <v>16.8</v>
      </c>
      <c r="I17" s="20" t="s">
        <v>95</v>
      </c>
      <c r="J17" s="33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96</v>
      </c>
      <c r="C18" s="20" t="s">
        <v>97</v>
      </c>
      <c r="D18" s="20" t="s">
        <v>98</v>
      </c>
      <c r="E18" s="7" t="s">
        <v>57</v>
      </c>
      <c r="F18" s="21">
        <v>1</v>
      </c>
      <c r="G18" s="7">
        <f t="shared" si="0"/>
        <v>42</v>
      </c>
      <c r="H18" s="7">
        <f t="shared" si="1"/>
        <v>8.4</v>
      </c>
      <c r="I18" s="20" t="s">
        <v>99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100</v>
      </c>
      <c r="C19" s="20" t="s">
        <v>101</v>
      </c>
      <c r="D19" s="20" t="s">
        <v>102</v>
      </c>
      <c r="E19" s="7" t="s">
        <v>57</v>
      </c>
      <c r="F19" s="21">
        <v>5</v>
      </c>
      <c r="G19" s="7">
        <f t="shared" si="0"/>
        <v>210</v>
      </c>
      <c r="H19" s="7">
        <f t="shared" si="1"/>
        <v>42</v>
      </c>
      <c r="I19" s="20" t="s">
        <v>103</v>
      </c>
      <c r="J19" s="33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0" t="s">
        <v>104</v>
      </c>
      <c r="C20" s="20" t="s">
        <v>105</v>
      </c>
      <c r="D20" s="20" t="s">
        <v>106</v>
      </c>
      <c r="E20" s="7" t="s">
        <v>57</v>
      </c>
      <c r="F20" s="21">
        <v>3</v>
      </c>
      <c r="G20" s="7">
        <f t="shared" si="0"/>
        <v>126</v>
      </c>
      <c r="H20" s="7">
        <f t="shared" si="1"/>
        <v>25.2</v>
      </c>
      <c r="I20" s="20" t="s">
        <v>107</v>
      </c>
      <c r="J20" s="33" t="s">
        <v>35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0" t="s">
        <v>108</v>
      </c>
      <c r="C21" s="20" t="s">
        <v>109</v>
      </c>
      <c r="D21" s="20" t="s">
        <v>110</v>
      </c>
      <c r="E21" s="7" t="s">
        <v>57</v>
      </c>
      <c r="F21" s="21">
        <v>3</v>
      </c>
      <c r="G21" s="7">
        <f t="shared" si="0"/>
        <v>126</v>
      </c>
      <c r="H21" s="7">
        <f t="shared" si="1"/>
        <v>25.2</v>
      </c>
      <c r="I21" s="20" t="s">
        <v>111</v>
      </c>
      <c r="J21" s="33" t="s">
        <v>35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0" t="s">
        <v>112</v>
      </c>
      <c r="C22" s="20" t="s">
        <v>113</v>
      </c>
      <c r="D22" s="20" t="s">
        <v>114</v>
      </c>
      <c r="E22" s="7" t="s">
        <v>57</v>
      </c>
      <c r="F22" s="21">
        <v>30</v>
      </c>
      <c r="G22" s="7">
        <f t="shared" si="0"/>
        <v>1260</v>
      </c>
      <c r="H22" s="7">
        <f t="shared" si="1"/>
        <v>252</v>
      </c>
      <c r="I22" s="20" t="s">
        <v>115</v>
      </c>
      <c r="J22" s="27" t="s">
        <v>35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0" t="s">
        <v>116</v>
      </c>
      <c r="C23" s="20" t="s">
        <v>117</v>
      </c>
      <c r="D23" s="20" t="s">
        <v>118</v>
      </c>
      <c r="E23" s="7" t="s">
        <v>57</v>
      </c>
      <c r="F23" s="21">
        <v>20</v>
      </c>
      <c r="G23" s="7">
        <f t="shared" si="0"/>
        <v>840</v>
      </c>
      <c r="H23" s="7">
        <f t="shared" si="1"/>
        <v>168</v>
      </c>
      <c r="I23" s="20" t="s">
        <v>119</v>
      </c>
      <c r="J23" s="27" t="s">
        <v>35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0" t="s">
        <v>120</v>
      </c>
      <c r="C24" s="20" t="s">
        <v>121</v>
      </c>
      <c r="D24" s="20" t="s">
        <v>122</v>
      </c>
      <c r="E24" s="7" t="s">
        <v>57</v>
      </c>
      <c r="F24" s="21">
        <v>20</v>
      </c>
      <c r="G24" s="7">
        <f t="shared" si="0"/>
        <v>840</v>
      </c>
      <c r="H24" s="7">
        <f t="shared" si="1"/>
        <v>168</v>
      </c>
      <c r="I24" s="20" t="s">
        <v>123</v>
      </c>
      <c r="J24" s="27" t="s">
        <v>35</v>
      </c>
      <c r="K24" s="7"/>
      <c r="L24" s="19"/>
      <c r="M24" s="19"/>
      <c r="N24" s="19"/>
      <c r="O24" s="7"/>
    </row>
    <row r="25" ht="18.75" customHeight="1" spans="1:15">
      <c r="A25" s="7">
        <v>18</v>
      </c>
      <c r="B25" s="20" t="s">
        <v>124</v>
      </c>
      <c r="C25" s="20" t="s">
        <v>125</v>
      </c>
      <c r="D25" s="20" t="s">
        <v>126</v>
      </c>
      <c r="E25" s="7" t="s">
        <v>57</v>
      </c>
      <c r="F25" s="21">
        <v>1</v>
      </c>
      <c r="G25" s="7">
        <f t="shared" si="0"/>
        <v>42</v>
      </c>
      <c r="H25" s="7">
        <f t="shared" si="1"/>
        <v>8.4</v>
      </c>
      <c r="I25" s="20" t="s">
        <v>127</v>
      </c>
      <c r="J25" s="27" t="s">
        <v>35</v>
      </c>
      <c r="K25" s="7"/>
      <c r="L25" s="19"/>
      <c r="M25" s="19"/>
      <c r="N25" s="19"/>
      <c r="O25" s="7"/>
    </row>
    <row r="26" ht="18.75" customHeight="1" spans="1:15">
      <c r="A26" s="7">
        <v>19</v>
      </c>
      <c r="B26" s="20" t="s">
        <v>128</v>
      </c>
      <c r="C26" s="20" t="s">
        <v>129</v>
      </c>
      <c r="D26" s="20" t="s">
        <v>130</v>
      </c>
      <c r="E26" s="7" t="s">
        <v>57</v>
      </c>
      <c r="F26" s="21">
        <v>3</v>
      </c>
      <c r="G26" s="7">
        <f t="shared" si="0"/>
        <v>126</v>
      </c>
      <c r="H26" s="7">
        <f t="shared" si="1"/>
        <v>25.2</v>
      </c>
      <c r="I26" s="20" t="s">
        <v>131</v>
      </c>
      <c r="J26" s="27" t="s">
        <v>35</v>
      </c>
      <c r="K26" s="7"/>
      <c r="L26" s="19"/>
      <c r="M26" s="19"/>
      <c r="N26" s="19"/>
      <c r="O26" s="7"/>
    </row>
    <row r="27" ht="18.75" customHeight="1" spans="1:15">
      <c r="A27" s="7">
        <v>20</v>
      </c>
      <c r="B27" s="20" t="s">
        <v>132</v>
      </c>
      <c r="C27" s="20" t="s">
        <v>133</v>
      </c>
      <c r="D27" s="20" t="s">
        <v>134</v>
      </c>
      <c r="E27" s="7" t="s">
        <v>57</v>
      </c>
      <c r="F27" s="21">
        <v>3</v>
      </c>
      <c r="G27" s="7">
        <f t="shared" si="0"/>
        <v>126</v>
      </c>
      <c r="H27" s="7">
        <f t="shared" si="1"/>
        <v>25.2</v>
      </c>
      <c r="I27" s="20" t="s">
        <v>135</v>
      </c>
      <c r="J27" s="27" t="s">
        <v>35</v>
      </c>
      <c r="K27" s="7"/>
      <c r="L27" s="19"/>
      <c r="M27" s="19"/>
      <c r="N27" s="19"/>
      <c r="O27" s="7"/>
    </row>
    <row r="28" ht="18.75" customHeight="1" spans="1:15">
      <c r="A28" s="7">
        <v>21</v>
      </c>
      <c r="B28" s="20" t="s">
        <v>136</v>
      </c>
      <c r="C28" s="20" t="s">
        <v>137</v>
      </c>
      <c r="D28" s="20" t="s">
        <v>138</v>
      </c>
      <c r="E28" s="7" t="s">
        <v>57</v>
      </c>
      <c r="F28" s="21">
        <v>1</v>
      </c>
      <c r="G28" s="7">
        <f t="shared" si="0"/>
        <v>42</v>
      </c>
      <c r="H28" s="7">
        <f t="shared" si="1"/>
        <v>8.4</v>
      </c>
      <c r="I28" s="20" t="s">
        <v>139</v>
      </c>
      <c r="J28" s="27" t="s">
        <v>35</v>
      </c>
      <c r="K28" s="7"/>
      <c r="L28" s="19"/>
      <c r="M28" s="19"/>
      <c r="N28" s="19"/>
      <c r="O28" s="7"/>
    </row>
    <row r="29" ht="18.75" customHeight="1" spans="1:15">
      <c r="A29" s="7">
        <v>22</v>
      </c>
      <c r="B29" s="20" t="s">
        <v>140</v>
      </c>
      <c r="C29" s="20" t="s">
        <v>141</v>
      </c>
      <c r="D29" s="20" t="s">
        <v>142</v>
      </c>
      <c r="E29" s="7" t="s">
        <v>57</v>
      </c>
      <c r="F29" s="21">
        <v>2</v>
      </c>
      <c r="G29" s="7">
        <f t="shared" si="0"/>
        <v>84</v>
      </c>
      <c r="H29" s="7">
        <f t="shared" si="1"/>
        <v>16.8</v>
      </c>
      <c r="I29" s="20" t="s">
        <v>143</v>
      </c>
      <c r="J29" s="27" t="s">
        <v>35</v>
      </c>
      <c r="K29" s="7"/>
      <c r="L29" s="19"/>
      <c r="M29" s="19"/>
      <c r="N29" s="19"/>
      <c r="O29" s="7"/>
    </row>
    <row r="30" ht="18.75" customHeight="1" spans="1:15">
      <c r="A30" s="7">
        <v>23</v>
      </c>
      <c r="B30" s="20" t="s">
        <v>144</v>
      </c>
      <c r="C30" s="20" t="s">
        <v>145</v>
      </c>
      <c r="D30" s="20" t="s">
        <v>146</v>
      </c>
      <c r="E30" s="7" t="s">
        <v>57</v>
      </c>
      <c r="F30" s="21">
        <v>3</v>
      </c>
      <c r="G30" s="7">
        <f t="shared" si="0"/>
        <v>126</v>
      </c>
      <c r="H30" s="7">
        <f t="shared" si="1"/>
        <v>25.2</v>
      </c>
      <c r="I30" s="20" t="s">
        <v>147</v>
      </c>
      <c r="J30" s="27" t="s">
        <v>35</v>
      </c>
      <c r="K30" s="7"/>
      <c r="L30" s="19"/>
      <c r="M30" s="19"/>
      <c r="N30" s="19"/>
      <c r="O30" s="7"/>
    </row>
    <row r="31" ht="18.75" customHeight="1" spans="1:15">
      <c r="A31" s="7">
        <v>24</v>
      </c>
      <c r="B31" s="20" t="s">
        <v>148</v>
      </c>
      <c r="C31" s="20" t="s">
        <v>149</v>
      </c>
      <c r="D31" s="20" t="s">
        <v>150</v>
      </c>
      <c r="E31" s="7" t="s">
        <v>57</v>
      </c>
      <c r="F31" s="21">
        <v>3</v>
      </c>
      <c r="G31" s="7">
        <f t="shared" si="0"/>
        <v>126</v>
      </c>
      <c r="H31" s="7">
        <f t="shared" si="1"/>
        <v>25.2</v>
      </c>
      <c r="I31" s="20" t="s">
        <v>151</v>
      </c>
      <c r="J31" s="27" t="s">
        <v>35</v>
      </c>
      <c r="K31" s="7"/>
      <c r="L31" s="19"/>
      <c r="M31" s="19"/>
      <c r="N31" s="19"/>
      <c r="O31" s="7"/>
    </row>
    <row r="32" ht="18.75" customHeight="1" spans="1:15">
      <c r="A32" s="7">
        <v>25</v>
      </c>
      <c r="B32" s="20" t="s">
        <v>152</v>
      </c>
      <c r="C32" s="20" t="s">
        <v>153</v>
      </c>
      <c r="D32" s="20" t="s">
        <v>154</v>
      </c>
      <c r="E32" s="7" t="s">
        <v>57</v>
      </c>
      <c r="F32" s="21">
        <v>20</v>
      </c>
      <c r="G32" s="7">
        <f t="shared" si="0"/>
        <v>840</v>
      </c>
      <c r="H32" s="7">
        <f t="shared" si="1"/>
        <v>168</v>
      </c>
      <c r="I32" s="20" t="s">
        <v>155</v>
      </c>
      <c r="J32" s="27" t="s">
        <v>35</v>
      </c>
      <c r="K32" s="7"/>
      <c r="L32" s="19"/>
      <c r="M32" s="19"/>
      <c r="N32" s="19"/>
      <c r="O32" s="7"/>
    </row>
    <row r="33" ht="18.75" customHeight="1" spans="1:15">
      <c r="A33" s="7">
        <v>26</v>
      </c>
      <c r="B33" s="20" t="s">
        <v>156</v>
      </c>
      <c r="C33" s="20" t="s">
        <v>157</v>
      </c>
      <c r="D33" s="20" t="s">
        <v>158</v>
      </c>
      <c r="E33" s="7" t="s">
        <v>57</v>
      </c>
      <c r="F33" s="21">
        <v>2</v>
      </c>
      <c r="G33" s="7">
        <f t="shared" si="0"/>
        <v>84</v>
      </c>
      <c r="H33" s="7">
        <f t="shared" si="1"/>
        <v>16.8</v>
      </c>
      <c r="I33" s="20" t="s">
        <v>159</v>
      </c>
      <c r="J33" s="27" t="s">
        <v>35</v>
      </c>
      <c r="K33" s="7"/>
      <c r="L33" s="19"/>
      <c r="M33" s="19"/>
      <c r="N33" s="19"/>
      <c r="O33" s="7"/>
    </row>
    <row r="34" ht="18.75" customHeight="1" spans="1:15">
      <c r="A34" s="7">
        <v>27</v>
      </c>
      <c r="B34" s="20" t="s">
        <v>160</v>
      </c>
      <c r="C34" s="20" t="s">
        <v>161</v>
      </c>
      <c r="D34" s="20" t="s">
        <v>162</v>
      </c>
      <c r="E34" s="7" t="s">
        <v>57</v>
      </c>
      <c r="F34" s="21">
        <v>3</v>
      </c>
      <c r="G34" s="7">
        <f t="shared" si="0"/>
        <v>126</v>
      </c>
      <c r="H34" s="7">
        <f t="shared" si="1"/>
        <v>25.2</v>
      </c>
      <c r="I34" s="20" t="s">
        <v>163</v>
      </c>
      <c r="J34" s="27" t="s">
        <v>35</v>
      </c>
      <c r="K34" s="7"/>
      <c r="L34" s="19"/>
      <c r="M34" s="19"/>
      <c r="N34" s="19"/>
      <c r="O34" s="7"/>
    </row>
    <row r="35" ht="18.75" customHeight="1" spans="1:15">
      <c r="A35" s="7">
        <v>28</v>
      </c>
      <c r="B35" s="20" t="s">
        <v>164</v>
      </c>
      <c r="C35" s="20" t="s">
        <v>165</v>
      </c>
      <c r="D35" s="20" t="s">
        <v>166</v>
      </c>
      <c r="E35" s="7" t="s">
        <v>57</v>
      </c>
      <c r="F35" s="21">
        <v>3</v>
      </c>
      <c r="G35" s="7">
        <f t="shared" si="0"/>
        <v>126</v>
      </c>
      <c r="H35" s="7">
        <f t="shared" si="1"/>
        <v>25.2</v>
      </c>
      <c r="I35" s="20" t="s">
        <v>167</v>
      </c>
      <c r="J35" s="27" t="s">
        <v>35</v>
      </c>
      <c r="K35" s="7"/>
      <c r="L35" s="19"/>
      <c r="M35" s="19"/>
      <c r="N35" s="19"/>
      <c r="O35" s="7"/>
    </row>
    <row r="36" ht="18.75" customHeight="1" spans="1:15">
      <c r="A36" s="7">
        <v>29</v>
      </c>
      <c r="B36" s="20" t="s">
        <v>168</v>
      </c>
      <c r="C36" s="20" t="s">
        <v>169</v>
      </c>
      <c r="D36" s="20" t="s">
        <v>170</v>
      </c>
      <c r="E36" s="7" t="s">
        <v>57</v>
      </c>
      <c r="F36" s="21">
        <v>3</v>
      </c>
      <c r="G36" s="7">
        <f t="shared" si="0"/>
        <v>126</v>
      </c>
      <c r="H36" s="7">
        <f t="shared" si="1"/>
        <v>25.2</v>
      </c>
      <c r="I36" s="20" t="s">
        <v>171</v>
      </c>
      <c r="J36" s="27" t="s">
        <v>35</v>
      </c>
      <c r="K36" s="7"/>
      <c r="L36" s="19"/>
      <c r="M36" s="19"/>
      <c r="N36" s="19"/>
      <c r="O36" s="7"/>
    </row>
    <row r="37" ht="18.75" customHeight="1" spans="1:15">
      <c r="A37" s="7">
        <v>30</v>
      </c>
      <c r="B37" s="20" t="s">
        <v>172</v>
      </c>
      <c r="C37" s="20" t="s">
        <v>173</v>
      </c>
      <c r="D37" s="20" t="s">
        <v>174</v>
      </c>
      <c r="E37" s="7" t="s">
        <v>57</v>
      </c>
      <c r="F37" s="21">
        <v>5</v>
      </c>
      <c r="G37" s="7">
        <f t="shared" si="0"/>
        <v>210</v>
      </c>
      <c r="H37" s="7">
        <f t="shared" si="1"/>
        <v>42</v>
      </c>
      <c r="I37" s="20" t="s">
        <v>175</v>
      </c>
      <c r="J37" s="27" t="s">
        <v>35</v>
      </c>
      <c r="K37" s="7"/>
      <c r="L37" s="19"/>
      <c r="M37" s="19"/>
      <c r="N37" s="19"/>
      <c r="O37" s="7"/>
    </row>
    <row r="38" ht="18.75" customHeight="1" spans="1:15">
      <c r="A38" s="7">
        <v>31</v>
      </c>
      <c r="B38" s="20" t="s">
        <v>176</v>
      </c>
      <c r="C38" s="20" t="s">
        <v>177</v>
      </c>
      <c r="D38" s="20" t="s">
        <v>178</v>
      </c>
      <c r="E38" s="7" t="s">
        <v>57</v>
      </c>
      <c r="F38" s="21">
        <v>5</v>
      </c>
      <c r="G38" s="7">
        <f t="shared" si="0"/>
        <v>210</v>
      </c>
      <c r="H38" s="7">
        <f t="shared" si="1"/>
        <v>42</v>
      </c>
      <c r="I38" s="20" t="s">
        <v>179</v>
      </c>
      <c r="J38" s="27" t="s">
        <v>35</v>
      </c>
      <c r="K38" s="7"/>
      <c r="L38" s="19"/>
      <c r="M38" s="19"/>
      <c r="N38" s="19"/>
      <c r="O38" s="7"/>
    </row>
    <row r="39" ht="18.75" customHeight="1" spans="1:15">
      <c r="A39" s="7">
        <v>32</v>
      </c>
      <c r="B39" s="20" t="s">
        <v>180</v>
      </c>
      <c r="C39" s="20" t="s">
        <v>181</v>
      </c>
      <c r="D39" s="20" t="s">
        <v>182</v>
      </c>
      <c r="E39" s="7" t="s">
        <v>57</v>
      </c>
      <c r="F39" s="21">
        <v>6</v>
      </c>
      <c r="G39" s="7">
        <f t="shared" si="0"/>
        <v>252</v>
      </c>
      <c r="H39" s="7">
        <f t="shared" si="1"/>
        <v>50.4</v>
      </c>
      <c r="I39" s="20" t="s">
        <v>183</v>
      </c>
      <c r="J39" s="27" t="s">
        <v>35</v>
      </c>
      <c r="K39" s="7"/>
      <c r="L39" s="19"/>
      <c r="M39" s="19"/>
      <c r="N39" s="19"/>
      <c r="O39" s="7"/>
    </row>
    <row r="40" ht="18.75" customHeight="1" spans="1:15">
      <c r="A40" s="7">
        <v>33</v>
      </c>
      <c r="B40" s="25" t="s">
        <v>184</v>
      </c>
      <c r="C40" s="25" t="s">
        <v>185</v>
      </c>
      <c r="D40" s="25" t="s">
        <v>186</v>
      </c>
      <c r="E40" s="7" t="s">
        <v>57</v>
      </c>
      <c r="F40" s="26">
        <v>150</v>
      </c>
      <c r="G40" s="7">
        <f t="shared" si="0"/>
        <v>6300</v>
      </c>
      <c r="H40" s="7">
        <f t="shared" si="1"/>
        <v>1260</v>
      </c>
      <c r="I40" s="25" t="s">
        <v>187</v>
      </c>
      <c r="J40" s="25" t="s">
        <v>40</v>
      </c>
      <c r="K40" s="7"/>
      <c r="L40" s="19"/>
      <c r="M40" s="19"/>
      <c r="N40" s="19"/>
      <c r="O40" s="7"/>
    </row>
    <row r="41" ht="18.75" customHeight="1" spans="1:15">
      <c r="A41" s="7">
        <v>34</v>
      </c>
      <c r="B41" s="25" t="s">
        <v>188</v>
      </c>
      <c r="C41" s="25" t="s">
        <v>189</v>
      </c>
      <c r="D41" s="25" t="s">
        <v>190</v>
      </c>
      <c r="E41" s="7" t="s">
        <v>57</v>
      </c>
      <c r="F41" s="26">
        <v>150</v>
      </c>
      <c r="G41" s="7">
        <f t="shared" si="0"/>
        <v>6300</v>
      </c>
      <c r="H41" s="7">
        <f t="shared" si="1"/>
        <v>1260</v>
      </c>
      <c r="I41" s="25" t="s">
        <v>191</v>
      </c>
      <c r="J41" s="25" t="s">
        <v>40</v>
      </c>
      <c r="K41" s="7"/>
      <c r="L41" s="19"/>
      <c r="M41" s="19"/>
      <c r="N41" s="19"/>
      <c r="O41" s="7"/>
    </row>
    <row r="42" ht="18.75" customHeight="1" spans="1:15">
      <c r="A42" s="7">
        <v>35</v>
      </c>
      <c r="B42" s="25" t="s">
        <v>192</v>
      </c>
      <c r="C42" s="25" t="s">
        <v>193</v>
      </c>
      <c r="D42" s="25" t="s">
        <v>194</v>
      </c>
      <c r="E42" s="7" t="s">
        <v>57</v>
      </c>
      <c r="F42" s="26">
        <v>100</v>
      </c>
      <c r="G42" s="7">
        <f t="shared" si="0"/>
        <v>4200</v>
      </c>
      <c r="H42" s="7">
        <f t="shared" si="1"/>
        <v>840</v>
      </c>
      <c r="I42" s="25" t="s">
        <v>195</v>
      </c>
      <c r="J42" s="25" t="s">
        <v>40</v>
      </c>
      <c r="K42" s="7"/>
      <c r="L42" s="19"/>
      <c r="M42" s="19"/>
      <c r="N42" s="19"/>
      <c r="O42" s="7"/>
    </row>
    <row r="43" ht="18.75" customHeight="1" spans="1:15">
      <c r="A43" s="7">
        <v>36</v>
      </c>
      <c r="B43" s="25" t="s">
        <v>196</v>
      </c>
      <c r="C43" s="25" t="s">
        <v>197</v>
      </c>
      <c r="D43" s="25" t="s">
        <v>198</v>
      </c>
      <c r="E43" s="7" t="s">
        <v>57</v>
      </c>
      <c r="F43" s="26">
        <v>50</v>
      </c>
      <c r="G43" s="7">
        <f t="shared" si="0"/>
        <v>2100</v>
      </c>
      <c r="H43" s="7">
        <f t="shared" si="1"/>
        <v>420</v>
      </c>
      <c r="I43" s="25" t="s">
        <v>199</v>
      </c>
      <c r="J43" s="25" t="s">
        <v>40</v>
      </c>
      <c r="K43" s="7"/>
      <c r="L43" s="19"/>
      <c r="M43" s="19"/>
      <c r="N43" s="19"/>
      <c r="O43" s="7"/>
    </row>
    <row r="44" ht="18.75" customHeight="1" spans="1:15">
      <c r="A44" s="7">
        <v>37</v>
      </c>
      <c r="B44" s="25" t="s">
        <v>200</v>
      </c>
      <c r="C44" s="25" t="s">
        <v>201</v>
      </c>
      <c r="D44" s="25" t="s">
        <v>202</v>
      </c>
      <c r="E44" s="7" t="s">
        <v>57</v>
      </c>
      <c r="F44" s="26">
        <v>51</v>
      </c>
      <c r="G44" s="7">
        <f t="shared" si="0"/>
        <v>2142</v>
      </c>
      <c r="H44" s="7">
        <f t="shared" si="1"/>
        <v>428.4</v>
      </c>
      <c r="I44" s="25" t="s">
        <v>203</v>
      </c>
      <c r="J44" s="25" t="s">
        <v>40</v>
      </c>
      <c r="K44" s="7"/>
      <c r="L44" s="19"/>
      <c r="M44" s="19"/>
      <c r="N44" s="19"/>
      <c r="O44" s="7"/>
    </row>
    <row r="45" ht="18.75" customHeight="1" spans="1:15">
      <c r="A45" s="7">
        <v>38</v>
      </c>
      <c r="B45" s="25" t="s">
        <v>204</v>
      </c>
      <c r="C45" s="25" t="s">
        <v>205</v>
      </c>
      <c r="D45" s="25" t="s">
        <v>206</v>
      </c>
      <c r="E45" s="7" t="s">
        <v>57</v>
      </c>
      <c r="F45" s="26">
        <v>150</v>
      </c>
      <c r="G45" s="7">
        <f t="shared" si="0"/>
        <v>6300</v>
      </c>
      <c r="H45" s="7">
        <f t="shared" si="1"/>
        <v>1260</v>
      </c>
      <c r="I45" s="25" t="s">
        <v>207</v>
      </c>
      <c r="J45" s="25" t="s">
        <v>40</v>
      </c>
      <c r="K45" s="7"/>
      <c r="L45" s="19"/>
      <c r="M45" s="19"/>
      <c r="N45" s="19"/>
      <c r="O45" s="7"/>
    </row>
    <row r="46" ht="18.75" customHeight="1" spans="1:15">
      <c r="A46" s="7">
        <v>39</v>
      </c>
      <c r="B46" s="25" t="s">
        <v>208</v>
      </c>
      <c r="C46" s="25" t="s">
        <v>209</v>
      </c>
      <c r="D46" s="25" t="s">
        <v>210</v>
      </c>
      <c r="E46" s="7" t="s">
        <v>57</v>
      </c>
      <c r="F46" s="26">
        <v>150</v>
      </c>
      <c r="G46" s="7">
        <f t="shared" si="0"/>
        <v>6300</v>
      </c>
      <c r="H46" s="7">
        <f t="shared" si="1"/>
        <v>1260</v>
      </c>
      <c r="I46" s="25" t="s">
        <v>211</v>
      </c>
      <c r="J46" s="25" t="s">
        <v>40</v>
      </c>
      <c r="K46" s="7"/>
      <c r="L46" s="19"/>
      <c r="M46" s="19"/>
      <c r="N46" s="19"/>
      <c r="O46" s="7"/>
    </row>
    <row r="47" ht="18.75" customHeight="1" spans="1:15">
      <c r="A47" s="7">
        <v>40</v>
      </c>
      <c r="B47" s="25" t="s">
        <v>212</v>
      </c>
      <c r="C47" s="25" t="s">
        <v>213</v>
      </c>
      <c r="D47" s="25" t="s">
        <v>214</v>
      </c>
      <c r="E47" s="7" t="s">
        <v>57</v>
      </c>
      <c r="F47" s="26">
        <v>80</v>
      </c>
      <c r="G47" s="7">
        <f t="shared" si="0"/>
        <v>3360</v>
      </c>
      <c r="H47" s="7">
        <f t="shared" si="1"/>
        <v>672</v>
      </c>
      <c r="I47" s="25" t="s">
        <v>215</v>
      </c>
      <c r="J47" s="25" t="s">
        <v>40</v>
      </c>
      <c r="K47" s="7"/>
      <c r="L47" s="19"/>
      <c r="M47" s="19"/>
      <c r="N47" s="19"/>
      <c r="O47" s="7"/>
    </row>
    <row r="48" ht="18.75" customHeight="1" spans="1:15">
      <c r="A48" s="7">
        <v>41</v>
      </c>
      <c r="B48" s="25" t="s">
        <v>216</v>
      </c>
      <c r="C48" s="25" t="s">
        <v>217</v>
      </c>
      <c r="D48" s="25" t="s">
        <v>218</v>
      </c>
      <c r="E48" s="7" t="s">
        <v>57</v>
      </c>
      <c r="F48" s="26">
        <v>50</v>
      </c>
      <c r="G48" s="7">
        <f t="shared" si="0"/>
        <v>2100</v>
      </c>
      <c r="H48" s="7">
        <f t="shared" si="1"/>
        <v>420</v>
      </c>
      <c r="I48" s="25" t="s">
        <v>219</v>
      </c>
      <c r="J48" s="25" t="s">
        <v>40</v>
      </c>
      <c r="K48" s="7"/>
      <c r="L48" s="19"/>
      <c r="M48" s="19"/>
      <c r="N48" s="19"/>
      <c r="O48" s="7"/>
    </row>
    <row r="49" ht="18.75" customHeight="1" spans="1:15">
      <c r="A49" s="7">
        <v>42</v>
      </c>
      <c r="B49" s="25" t="s">
        <v>220</v>
      </c>
      <c r="C49" s="25" t="s">
        <v>221</v>
      </c>
      <c r="D49" s="25" t="s">
        <v>222</v>
      </c>
      <c r="E49" s="7" t="s">
        <v>57</v>
      </c>
      <c r="F49" s="26">
        <v>100</v>
      </c>
      <c r="G49" s="7">
        <f t="shared" si="0"/>
        <v>4200</v>
      </c>
      <c r="H49" s="7">
        <f t="shared" si="1"/>
        <v>840</v>
      </c>
      <c r="I49" s="25" t="s">
        <v>223</v>
      </c>
      <c r="J49" s="25" t="s">
        <v>40</v>
      </c>
      <c r="K49" s="7"/>
      <c r="L49" s="19"/>
      <c r="M49" s="19"/>
      <c r="N49" s="19"/>
      <c r="O49" s="7"/>
    </row>
    <row r="50" ht="18.75" customHeight="1" spans="1:15">
      <c r="A50" s="7">
        <v>43</v>
      </c>
      <c r="B50" s="25" t="s">
        <v>224</v>
      </c>
      <c r="C50" s="25" t="s">
        <v>225</v>
      </c>
      <c r="D50" s="25" t="s">
        <v>226</v>
      </c>
      <c r="E50" s="7" t="s">
        <v>57</v>
      </c>
      <c r="F50" s="26">
        <v>100</v>
      </c>
      <c r="G50" s="7">
        <f t="shared" si="0"/>
        <v>4200</v>
      </c>
      <c r="H50" s="7">
        <f t="shared" si="1"/>
        <v>840</v>
      </c>
      <c r="I50" s="25" t="s">
        <v>227</v>
      </c>
      <c r="J50" s="25" t="s">
        <v>40</v>
      </c>
      <c r="K50" s="7"/>
      <c r="L50" s="19"/>
      <c r="M50" s="19"/>
      <c r="N50" s="19"/>
      <c r="O50" s="7"/>
    </row>
    <row r="51" ht="18.75" customHeight="1" spans="1:15">
      <c r="A51" s="7">
        <v>44</v>
      </c>
      <c r="B51" s="25" t="s">
        <v>228</v>
      </c>
      <c r="C51" s="25" t="s">
        <v>229</v>
      </c>
      <c r="D51" s="25" t="s">
        <v>230</v>
      </c>
      <c r="E51" s="7" t="s">
        <v>57</v>
      </c>
      <c r="F51" s="26">
        <v>100</v>
      </c>
      <c r="G51" s="7">
        <f t="shared" si="0"/>
        <v>4200</v>
      </c>
      <c r="H51" s="7">
        <f t="shared" si="1"/>
        <v>840</v>
      </c>
      <c r="I51" s="25" t="s">
        <v>231</v>
      </c>
      <c r="J51" s="25" t="s">
        <v>40</v>
      </c>
      <c r="K51" s="7"/>
      <c r="L51" s="19"/>
      <c r="M51" s="19"/>
      <c r="N51" s="19"/>
      <c r="O51" s="7"/>
    </row>
    <row r="52" ht="18.75" customHeight="1" spans="1:15">
      <c r="A52" s="7">
        <v>45</v>
      </c>
      <c r="B52" s="25" t="s">
        <v>232</v>
      </c>
      <c r="C52" s="25" t="s">
        <v>233</v>
      </c>
      <c r="D52" s="25" t="s">
        <v>234</v>
      </c>
      <c r="E52" s="7" t="s">
        <v>57</v>
      </c>
      <c r="F52" s="26">
        <v>130</v>
      </c>
      <c r="G52" s="7">
        <f t="shared" si="0"/>
        <v>5460</v>
      </c>
      <c r="H52" s="7">
        <f t="shared" si="1"/>
        <v>1092</v>
      </c>
      <c r="I52" s="25" t="s">
        <v>235</v>
      </c>
      <c r="J52" s="25" t="s">
        <v>40</v>
      </c>
      <c r="K52" s="7"/>
      <c r="L52" s="19"/>
      <c r="M52" s="19"/>
      <c r="N52" s="19"/>
      <c r="O52" s="7"/>
    </row>
    <row r="53" ht="18.75" customHeight="1" spans="1:15">
      <c r="A53" s="7">
        <v>46</v>
      </c>
      <c r="B53" s="25" t="s">
        <v>236</v>
      </c>
      <c r="C53" s="25" t="s">
        <v>205</v>
      </c>
      <c r="D53" s="25" t="s">
        <v>237</v>
      </c>
      <c r="E53" s="7" t="s">
        <v>57</v>
      </c>
      <c r="F53" s="26">
        <v>59.5</v>
      </c>
      <c r="G53" s="7">
        <f t="shared" si="0"/>
        <v>2499</v>
      </c>
      <c r="H53" s="7">
        <f t="shared" si="1"/>
        <v>499.8</v>
      </c>
      <c r="I53" s="25" t="s">
        <v>238</v>
      </c>
      <c r="J53" s="25" t="s">
        <v>40</v>
      </c>
      <c r="K53" s="7"/>
      <c r="L53" s="19"/>
      <c r="M53" s="19"/>
      <c r="N53" s="19"/>
      <c r="O53" s="7"/>
    </row>
    <row r="54" ht="18.75" customHeight="1" spans="1:15">
      <c r="A54" s="7">
        <v>47</v>
      </c>
      <c r="B54" s="25" t="s">
        <v>239</v>
      </c>
      <c r="C54" s="25" t="s">
        <v>240</v>
      </c>
      <c r="D54" s="25" t="s">
        <v>241</v>
      </c>
      <c r="E54" s="7" t="s">
        <v>57</v>
      </c>
      <c r="F54" s="26">
        <v>100</v>
      </c>
      <c r="G54" s="7">
        <f t="shared" si="0"/>
        <v>4200</v>
      </c>
      <c r="H54" s="7">
        <f t="shared" si="1"/>
        <v>840</v>
      </c>
      <c r="I54" s="25" t="s">
        <v>242</v>
      </c>
      <c r="J54" s="25" t="s">
        <v>40</v>
      </c>
      <c r="K54" s="7"/>
      <c r="L54" s="19"/>
      <c r="M54" s="19"/>
      <c r="N54" s="19"/>
      <c r="O54" s="7"/>
    </row>
    <row r="55" ht="18.75" customHeight="1" spans="1:15">
      <c r="A55" s="7" t="s">
        <v>48</v>
      </c>
      <c r="B55" s="7"/>
      <c r="C55" s="7"/>
      <c r="D55" s="7"/>
      <c r="E55" s="7"/>
      <c r="F55" s="7">
        <f>SUM(F8:F54)</f>
        <v>1710.5</v>
      </c>
      <c r="G55" s="7">
        <f t="shared" si="0"/>
        <v>71841</v>
      </c>
      <c r="H55" s="7">
        <f t="shared" si="1"/>
        <v>14368.2</v>
      </c>
      <c r="I55" s="7"/>
      <c r="J55" s="7"/>
      <c r="K55" s="7"/>
      <c r="L55" s="19"/>
      <c r="M55" s="19"/>
      <c r="N55" s="19"/>
      <c r="O55" s="7"/>
    </row>
    <row r="56" ht="60" customHeight="1" spans="1:15">
      <c r="A56" s="12" t="s">
        <v>49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 t="s">
        <v>50</v>
      </c>
      <c r="M56" s="12"/>
      <c r="N56" s="12"/>
      <c r="O56" s="12"/>
    </row>
  </sheetData>
  <mergeCells count="6">
    <mergeCell ref="A2:L2"/>
    <mergeCell ref="A3:K3"/>
    <mergeCell ref="A4:L4"/>
    <mergeCell ref="C5:E5"/>
    <mergeCell ref="A56:K56"/>
    <mergeCell ref="L56:O56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9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243</v>
      </c>
      <c r="L3" s="13" t="s">
        <v>2</v>
      </c>
      <c r="M3" s="14"/>
      <c r="N3" s="14"/>
      <c r="O3" s="14"/>
    </row>
    <row r="4" ht="17.25" customHeight="1" spans="1:12">
      <c r="A4" s="5" t="s">
        <v>244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245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246</v>
      </c>
      <c r="C8" s="20" t="s">
        <v>247</v>
      </c>
      <c r="D8" s="20" t="s">
        <v>248</v>
      </c>
      <c r="E8" s="7" t="s">
        <v>249</v>
      </c>
      <c r="F8" s="21">
        <v>0.6</v>
      </c>
      <c r="G8" s="7">
        <f>H8*5</f>
        <v>25.2</v>
      </c>
      <c r="H8" s="7">
        <f>F8*8.4</f>
        <v>5.04</v>
      </c>
      <c r="I8" s="20" t="s">
        <v>250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251</v>
      </c>
      <c r="C9" s="20" t="s">
        <v>252</v>
      </c>
      <c r="D9" s="20" t="s">
        <v>253</v>
      </c>
      <c r="E9" s="7" t="s">
        <v>249</v>
      </c>
      <c r="F9" s="21">
        <v>2</v>
      </c>
      <c r="G9" s="7">
        <f t="shared" ref="G9:G18" si="0">H9*5</f>
        <v>84</v>
      </c>
      <c r="H9" s="7">
        <f t="shared" ref="H9:H18" si="1">F9*8.4</f>
        <v>16.8</v>
      </c>
      <c r="I9" s="20" t="s">
        <v>254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255</v>
      </c>
      <c r="C10" s="20" t="s">
        <v>256</v>
      </c>
      <c r="D10" s="20" t="s">
        <v>257</v>
      </c>
      <c r="E10" s="7" t="s">
        <v>249</v>
      </c>
      <c r="F10" s="21">
        <v>3</v>
      </c>
      <c r="G10" s="7">
        <f t="shared" si="0"/>
        <v>126</v>
      </c>
      <c r="H10" s="7">
        <f t="shared" si="1"/>
        <v>25.2</v>
      </c>
      <c r="I10" s="20" t="s">
        <v>258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259</v>
      </c>
      <c r="C11" s="20" t="s">
        <v>260</v>
      </c>
      <c r="D11" s="20" t="s">
        <v>261</v>
      </c>
      <c r="E11" s="7" t="s">
        <v>249</v>
      </c>
      <c r="F11" s="21">
        <v>30</v>
      </c>
      <c r="G11" s="7">
        <f t="shared" si="0"/>
        <v>1260</v>
      </c>
      <c r="H11" s="7">
        <f t="shared" si="1"/>
        <v>252</v>
      </c>
      <c r="I11" s="20" t="s">
        <v>262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263</v>
      </c>
      <c r="C12" s="20" t="s">
        <v>264</v>
      </c>
      <c r="D12" s="20" t="s">
        <v>265</v>
      </c>
      <c r="E12" s="7" t="s">
        <v>249</v>
      </c>
      <c r="F12" s="21">
        <v>6</v>
      </c>
      <c r="G12" s="7">
        <f t="shared" si="0"/>
        <v>252</v>
      </c>
      <c r="H12" s="7">
        <f t="shared" si="1"/>
        <v>50.4</v>
      </c>
      <c r="I12" s="20" t="s">
        <v>266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267</v>
      </c>
      <c r="C13" s="20" t="s">
        <v>268</v>
      </c>
      <c r="D13" s="20" t="s">
        <v>269</v>
      </c>
      <c r="E13" s="7" t="s">
        <v>249</v>
      </c>
      <c r="F13" s="21">
        <v>6</v>
      </c>
      <c r="G13" s="7">
        <f t="shared" si="0"/>
        <v>252</v>
      </c>
      <c r="H13" s="7">
        <f t="shared" si="1"/>
        <v>50.4</v>
      </c>
      <c r="I13" s="20" t="s">
        <v>270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271</v>
      </c>
      <c r="C14" s="20" t="s">
        <v>272</v>
      </c>
      <c r="D14" s="20" t="s">
        <v>273</v>
      </c>
      <c r="E14" s="7" t="s">
        <v>249</v>
      </c>
      <c r="F14" s="21">
        <v>5</v>
      </c>
      <c r="G14" s="7">
        <f t="shared" si="0"/>
        <v>210</v>
      </c>
      <c r="H14" s="7">
        <f t="shared" si="1"/>
        <v>42</v>
      </c>
      <c r="I14" s="20" t="s">
        <v>274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5" t="s">
        <v>275</v>
      </c>
      <c r="C15" s="25" t="s">
        <v>276</v>
      </c>
      <c r="D15" s="25" t="s">
        <v>277</v>
      </c>
      <c r="E15" s="7" t="s">
        <v>249</v>
      </c>
      <c r="F15" s="26">
        <v>50</v>
      </c>
      <c r="G15" s="7">
        <f t="shared" si="0"/>
        <v>2100</v>
      </c>
      <c r="H15" s="7">
        <f t="shared" si="1"/>
        <v>420</v>
      </c>
      <c r="I15" s="25" t="s">
        <v>278</v>
      </c>
      <c r="J15" s="25" t="s">
        <v>40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5" t="s">
        <v>279</v>
      </c>
      <c r="C16" s="25" t="s">
        <v>280</v>
      </c>
      <c r="D16" s="25" t="s">
        <v>281</v>
      </c>
      <c r="E16" s="7" t="s">
        <v>249</v>
      </c>
      <c r="F16" s="26">
        <v>100</v>
      </c>
      <c r="G16" s="7">
        <f t="shared" si="0"/>
        <v>4200</v>
      </c>
      <c r="H16" s="7">
        <f t="shared" si="1"/>
        <v>840</v>
      </c>
      <c r="I16" s="25" t="s">
        <v>282</v>
      </c>
      <c r="J16" s="25" t="s">
        <v>40</v>
      </c>
      <c r="K16" s="7"/>
      <c r="L16" s="19"/>
      <c r="M16" s="19"/>
      <c r="N16" s="19"/>
      <c r="O16" s="7"/>
    </row>
    <row r="17" ht="18.75" customHeight="1" spans="1:15">
      <c r="A17" s="7"/>
      <c r="B17" s="25" t="s">
        <v>283</v>
      </c>
      <c r="C17" s="25" t="s">
        <v>284</v>
      </c>
      <c r="D17" s="25" t="s">
        <v>285</v>
      </c>
      <c r="E17" s="7"/>
      <c r="F17" s="26">
        <v>100</v>
      </c>
      <c r="G17" s="7">
        <f t="shared" si="0"/>
        <v>4200</v>
      </c>
      <c r="H17" s="7">
        <f t="shared" si="1"/>
        <v>840</v>
      </c>
      <c r="I17" s="25" t="s">
        <v>286</v>
      </c>
      <c r="J17" s="25" t="s">
        <v>40</v>
      </c>
      <c r="K17" s="7"/>
      <c r="L17" s="19"/>
      <c r="M17" s="19"/>
      <c r="N17" s="19"/>
      <c r="O17" s="7"/>
    </row>
    <row r="18" ht="18.75" customHeight="1" spans="1:15">
      <c r="A18" s="7" t="s">
        <v>48</v>
      </c>
      <c r="B18" s="7"/>
      <c r="C18" s="7"/>
      <c r="D18" s="7"/>
      <c r="E18" s="7"/>
      <c r="F18" s="7">
        <f>SUM(F8:F17)</f>
        <v>302.6</v>
      </c>
      <c r="G18" s="7">
        <f t="shared" si="0"/>
        <v>12709.2</v>
      </c>
      <c r="H18" s="7">
        <f t="shared" si="1"/>
        <v>2541.84</v>
      </c>
      <c r="I18" s="7"/>
      <c r="J18" s="7"/>
      <c r="K18" s="7"/>
      <c r="L18" s="19"/>
      <c r="M18" s="19"/>
      <c r="N18" s="19"/>
      <c r="O18" s="7"/>
    </row>
    <row r="19" ht="60" customHeight="1" spans="1:15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 t="s">
        <v>50</v>
      </c>
      <c r="M19" s="12"/>
      <c r="N19" s="12"/>
      <c r="O19" s="12"/>
    </row>
  </sheetData>
  <mergeCells count="6">
    <mergeCell ref="A2:L2"/>
    <mergeCell ref="A3:K3"/>
    <mergeCell ref="A4:L4"/>
    <mergeCell ref="C5:E5"/>
    <mergeCell ref="A19:K19"/>
    <mergeCell ref="L19:O19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O15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287</v>
      </c>
      <c r="L3" s="13" t="s">
        <v>2</v>
      </c>
      <c r="M3" s="14"/>
      <c r="N3" s="14"/>
      <c r="O3" s="14"/>
    </row>
    <row r="4" ht="17.25" customHeight="1" spans="1:12">
      <c r="A4" s="5" t="s">
        <v>288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289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290</v>
      </c>
      <c r="C8" s="20" t="s">
        <v>291</v>
      </c>
      <c r="D8" s="20" t="s">
        <v>292</v>
      </c>
      <c r="E8" s="7" t="s">
        <v>293</v>
      </c>
      <c r="F8" s="21">
        <v>10</v>
      </c>
      <c r="G8" s="7">
        <f>H8*5</f>
        <v>420</v>
      </c>
      <c r="H8" s="7">
        <f>F8*8.4</f>
        <v>84</v>
      </c>
      <c r="I8" s="20" t="s">
        <v>294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295</v>
      </c>
      <c r="C9" s="20" t="s">
        <v>296</v>
      </c>
      <c r="D9" s="20" t="s">
        <v>297</v>
      </c>
      <c r="E9" s="7" t="s">
        <v>293</v>
      </c>
      <c r="F9" s="21">
        <v>10</v>
      </c>
      <c r="G9" s="7">
        <f t="shared" ref="G9:G14" si="0">H9*5</f>
        <v>420</v>
      </c>
      <c r="H9" s="7">
        <f t="shared" ref="H9:H14" si="1">F9*8.4</f>
        <v>84</v>
      </c>
      <c r="I9" s="20" t="s">
        <v>298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299</v>
      </c>
      <c r="C10" s="20" t="s">
        <v>300</v>
      </c>
      <c r="D10" s="20" t="s">
        <v>301</v>
      </c>
      <c r="E10" s="7" t="s">
        <v>293</v>
      </c>
      <c r="F10" s="21">
        <v>2</v>
      </c>
      <c r="G10" s="7">
        <f t="shared" si="0"/>
        <v>84</v>
      </c>
      <c r="H10" s="7">
        <f t="shared" si="1"/>
        <v>16.8</v>
      </c>
      <c r="I10" s="20" t="s">
        <v>302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303</v>
      </c>
      <c r="C11" s="20" t="s">
        <v>304</v>
      </c>
      <c r="D11" s="20" t="s">
        <v>305</v>
      </c>
      <c r="E11" s="7" t="s">
        <v>293</v>
      </c>
      <c r="F11" s="21">
        <v>3</v>
      </c>
      <c r="G11" s="7">
        <f t="shared" si="0"/>
        <v>126</v>
      </c>
      <c r="H11" s="7">
        <f t="shared" si="1"/>
        <v>25.2</v>
      </c>
      <c r="I11" s="20" t="s">
        <v>306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307</v>
      </c>
      <c r="C12" s="20" t="s">
        <v>308</v>
      </c>
      <c r="D12" s="20" t="s">
        <v>309</v>
      </c>
      <c r="E12" s="7" t="s">
        <v>293</v>
      </c>
      <c r="F12" s="21">
        <v>20</v>
      </c>
      <c r="G12" s="7">
        <f t="shared" si="0"/>
        <v>840</v>
      </c>
      <c r="H12" s="7">
        <f t="shared" si="1"/>
        <v>168</v>
      </c>
      <c r="I12" s="20" t="s">
        <v>310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5" t="s">
        <v>311</v>
      </c>
      <c r="C13" s="25" t="s">
        <v>312</v>
      </c>
      <c r="D13" s="25" t="s">
        <v>313</v>
      </c>
      <c r="E13" s="7" t="s">
        <v>293</v>
      </c>
      <c r="F13" s="26">
        <v>50</v>
      </c>
      <c r="G13" s="7">
        <f t="shared" si="0"/>
        <v>2100</v>
      </c>
      <c r="H13" s="7">
        <f t="shared" si="1"/>
        <v>420</v>
      </c>
      <c r="I13" s="25" t="s">
        <v>314</v>
      </c>
      <c r="J13" s="25" t="s">
        <v>40</v>
      </c>
      <c r="K13" s="7"/>
      <c r="L13" s="19"/>
      <c r="M13" s="19"/>
      <c r="N13" s="19"/>
      <c r="O13" s="7"/>
    </row>
    <row r="14" ht="18.75" customHeight="1" spans="1:15">
      <c r="A14" s="7" t="s">
        <v>48</v>
      </c>
      <c r="B14" s="7"/>
      <c r="C14" s="7"/>
      <c r="D14" s="7"/>
      <c r="E14" s="7"/>
      <c r="F14" s="7">
        <f>SUM(F8:F13)</f>
        <v>95</v>
      </c>
      <c r="G14" s="7">
        <f t="shared" si="0"/>
        <v>3990</v>
      </c>
      <c r="H14" s="7">
        <f t="shared" si="1"/>
        <v>798</v>
      </c>
      <c r="I14" s="7"/>
      <c r="J14" s="7"/>
      <c r="K14" s="7"/>
      <c r="L14" s="19"/>
      <c r="M14" s="19"/>
      <c r="N14" s="19"/>
      <c r="O14" s="7"/>
    </row>
    <row r="15" ht="60" customHeight="1" spans="1:15">
      <c r="A15" s="12" t="s">
        <v>49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 t="s">
        <v>50</v>
      </c>
      <c r="M15" s="12"/>
      <c r="N15" s="12"/>
      <c r="O15" s="12"/>
    </row>
  </sheetData>
  <mergeCells count="6">
    <mergeCell ref="A2:L2"/>
    <mergeCell ref="A3:K3"/>
    <mergeCell ref="A4:L4"/>
    <mergeCell ref="C5:E5"/>
    <mergeCell ref="A15:K15"/>
    <mergeCell ref="L15:O15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O41"/>
  <sheetViews>
    <sheetView zoomScale="85" zoomScaleNormal="85" zoomScaleSheetLayoutView="60" topLeftCell="A3" workbookViewId="0">
      <selection activeCell="L5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315</v>
      </c>
      <c r="L3" s="13" t="s">
        <v>2</v>
      </c>
      <c r="M3" s="14"/>
      <c r="N3" s="14"/>
      <c r="O3" s="14"/>
    </row>
    <row r="4" ht="17.25" customHeight="1" spans="1:12">
      <c r="A4" s="5" t="s">
        <v>316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317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318</v>
      </c>
      <c r="C8" s="20" t="s">
        <v>319</v>
      </c>
      <c r="D8" s="20" t="s">
        <v>320</v>
      </c>
      <c r="E8" s="7" t="s">
        <v>321</v>
      </c>
      <c r="F8" s="21">
        <v>1</v>
      </c>
      <c r="G8" s="7">
        <f>H8*5</f>
        <v>42</v>
      </c>
      <c r="H8" s="7">
        <f>F8*8.4</f>
        <v>8.4</v>
      </c>
      <c r="I8" s="20" t="s">
        <v>322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323</v>
      </c>
      <c r="C9" s="20" t="s">
        <v>324</v>
      </c>
      <c r="D9" s="20" t="s">
        <v>325</v>
      </c>
      <c r="E9" s="7" t="s">
        <v>321</v>
      </c>
      <c r="F9" s="21">
        <v>3</v>
      </c>
      <c r="G9" s="7">
        <f t="shared" ref="G9:G40" si="0">H9*5</f>
        <v>126</v>
      </c>
      <c r="H9" s="7">
        <f t="shared" ref="H9:H40" si="1">F9*8.4</f>
        <v>25.2</v>
      </c>
      <c r="I9" s="20" t="s">
        <v>326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327</v>
      </c>
      <c r="C10" s="20" t="s">
        <v>328</v>
      </c>
      <c r="D10" s="20" t="s">
        <v>329</v>
      </c>
      <c r="E10" s="7" t="s">
        <v>321</v>
      </c>
      <c r="F10" s="21">
        <v>4</v>
      </c>
      <c r="G10" s="7">
        <f t="shared" si="0"/>
        <v>168</v>
      </c>
      <c r="H10" s="7">
        <f t="shared" si="1"/>
        <v>33.6</v>
      </c>
      <c r="I10" s="20" t="s">
        <v>330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331</v>
      </c>
      <c r="C11" s="20" t="s">
        <v>332</v>
      </c>
      <c r="D11" s="20" t="s">
        <v>333</v>
      </c>
      <c r="E11" s="7" t="s">
        <v>321</v>
      </c>
      <c r="F11" s="21">
        <v>4</v>
      </c>
      <c r="G11" s="7">
        <f t="shared" si="0"/>
        <v>168</v>
      </c>
      <c r="H11" s="7">
        <f t="shared" si="1"/>
        <v>33.6</v>
      </c>
      <c r="I11" s="20" t="s">
        <v>334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335</v>
      </c>
      <c r="C12" s="20" t="s">
        <v>336</v>
      </c>
      <c r="D12" s="20" t="s">
        <v>337</v>
      </c>
      <c r="E12" s="7" t="s">
        <v>321</v>
      </c>
      <c r="F12" s="21">
        <v>40</v>
      </c>
      <c r="G12" s="7">
        <f t="shared" si="0"/>
        <v>1680</v>
      </c>
      <c r="H12" s="7">
        <f t="shared" si="1"/>
        <v>336</v>
      </c>
      <c r="I12" s="20" t="s">
        <v>338</v>
      </c>
      <c r="J12" s="33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339</v>
      </c>
      <c r="C13" s="20" t="s">
        <v>340</v>
      </c>
      <c r="D13" s="20" t="s">
        <v>341</v>
      </c>
      <c r="E13" s="7" t="s">
        <v>321</v>
      </c>
      <c r="F13" s="21">
        <v>5</v>
      </c>
      <c r="G13" s="7">
        <f t="shared" si="0"/>
        <v>210</v>
      </c>
      <c r="H13" s="7">
        <f t="shared" si="1"/>
        <v>42</v>
      </c>
      <c r="I13" s="20" t="s">
        <v>342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343</v>
      </c>
      <c r="C14" s="20" t="s">
        <v>344</v>
      </c>
      <c r="D14" s="20" t="s">
        <v>345</v>
      </c>
      <c r="E14" s="7" t="s">
        <v>321</v>
      </c>
      <c r="F14" s="21">
        <v>10</v>
      </c>
      <c r="G14" s="7">
        <f t="shared" si="0"/>
        <v>420</v>
      </c>
      <c r="H14" s="7">
        <f t="shared" si="1"/>
        <v>84</v>
      </c>
      <c r="I14" s="20" t="s">
        <v>346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347</v>
      </c>
      <c r="C15" s="20" t="s">
        <v>348</v>
      </c>
      <c r="D15" s="20" t="s">
        <v>349</v>
      </c>
      <c r="E15" s="7" t="s">
        <v>321</v>
      </c>
      <c r="F15" s="21">
        <v>2</v>
      </c>
      <c r="G15" s="7">
        <f t="shared" si="0"/>
        <v>84</v>
      </c>
      <c r="H15" s="7">
        <f t="shared" si="1"/>
        <v>16.8</v>
      </c>
      <c r="I15" s="20" t="s">
        <v>350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351</v>
      </c>
      <c r="C16" s="20" t="s">
        <v>352</v>
      </c>
      <c r="D16" s="20" t="s">
        <v>353</v>
      </c>
      <c r="E16" s="7" t="s">
        <v>321</v>
      </c>
      <c r="F16" s="21">
        <v>3</v>
      </c>
      <c r="G16" s="7">
        <f t="shared" si="0"/>
        <v>126</v>
      </c>
      <c r="H16" s="7">
        <f t="shared" si="1"/>
        <v>25.2</v>
      </c>
      <c r="I16" s="20" t="s">
        <v>354</v>
      </c>
      <c r="J16" s="33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355</v>
      </c>
      <c r="C17" s="20" t="s">
        <v>356</v>
      </c>
      <c r="D17" s="20" t="s">
        <v>357</v>
      </c>
      <c r="E17" s="7" t="s">
        <v>321</v>
      </c>
      <c r="F17" s="21">
        <v>2</v>
      </c>
      <c r="G17" s="7">
        <f t="shared" si="0"/>
        <v>84</v>
      </c>
      <c r="H17" s="7">
        <f t="shared" si="1"/>
        <v>16.8</v>
      </c>
      <c r="I17" s="20" t="s">
        <v>358</v>
      </c>
      <c r="J17" s="27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359</v>
      </c>
      <c r="C18" s="20" t="s">
        <v>360</v>
      </c>
      <c r="D18" s="20" t="s">
        <v>361</v>
      </c>
      <c r="E18" s="7" t="s">
        <v>321</v>
      </c>
      <c r="F18" s="21">
        <v>7</v>
      </c>
      <c r="G18" s="7">
        <f t="shared" si="0"/>
        <v>294</v>
      </c>
      <c r="H18" s="7">
        <f t="shared" si="1"/>
        <v>58.8</v>
      </c>
      <c r="I18" s="20" t="s">
        <v>362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363</v>
      </c>
      <c r="C19" s="20" t="s">
        <v>364</v>
      </c>
      <c r="D19" s="20" t="s">
        <v>365</v>
      </c>
      <c r="E19" s="7" t="s">
        <v>321</v>
      </c>
      <c r="F19" s="21">
        <v>5</v>
      </c>
      <c r="G19" s="7">
        <f t="shared" si="0"/>
        <v>210</v>
      </c>
      <c r="H19" s="7">
        <f t="shared" si="1"/>
        <v>42</v>
      </c>
      <c r="I19" s="20" t="s">
        <v>366</v>
      </c>
      <c r="J19" s="27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0" t="s">
        <v>367</v>
      </c>
      <c r="C20" s="20" t="s">
        <v>368</v>
      </c>
      <c r="D20" s="20" t="s">
        <v>369</v>
      </c>
      <c r="E20" s="7" t="s">
        <v>321</v>
      </c>
      <c r="F20" s="21">
        <v>5</v>
      </c>
      <c r="G20" s="7">
        <f t="shared" si="0"/>
        <v>210</v>
      </c>
      <c r="H20" s="7">
        <f t="shared" si="1"/>
        <v>42</v>
      </c>
      <c r="I20" s="20" t="s">
        <v>370</v>
      </c>
      <c r="J20" s="27" t="s">
        <v>35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0" t="s">
        <v>371</v>
      </c>
      <c r="C21" s="20" t="s">
        <v>372</v>
      </c>
      <c r="D21" s="20" t="s">
        <v>373</v>
      </c>
      <c r="E21" s="7" t="s">
        <v>321</v>
      </c>
      <c r="F21" s="21">
        <v>6.5</v>
      </c>
      <c r="G21" s="7">
        <f t="shared" si="0"/>
        <v>273</v>
      </c>
      <c r="H21" s="7">
        <f t="shared" si="1"/>
        <v>54.6</v>
      </c>
      <c r="I21" s="20" t="s">
        <v>374</v>
      </c>
      <c r="J21" s="27" t="s">
        <v>35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0" t="s">
        <v>375</v>
      </c>
      <c r="C22" s="20" t="s">
        <v>376</v>
      </c>
      <c r="D22" s="20" t="s">
        <v>377</v>
      </c>
      <c r="E22" s="7" t="s">
        <v>321</v>
      </c>
      <c r="F22" s="21">
        <v>4.1</v>
      </c>
      <c r="G22" s="7">
        <f t="shared" si="0"/>
        <v>172.2</v>
      </c>
      <c r="H22" s="7">
        <f t="shared" si="1"/>
        <v>34.44</v>
      </c>
      <c r="I22" s="20" t="s">
        <v>378</v>
      </c>
      <c r="J22" s="27" t="s">
        <v>35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0" t="s">
        <v>379</v>
      </c>
      <c r="C23" s="20" t="s">
        <v>380</v>
      </c>
      <c r="D23" s="20" t="s">
        <v>381</v>
      </c>
      <c r="E23" s="7" t="s">
        <v>321</v>
      </c>
      <c r="F23" s="21">
        <v>1.3</v>
      </c>
      <c r="G23" s="7">
        <f t="shared" si="0"/>
        <v>54.6</v>
      </c>
      <c r="H23" s="7">
        <f t="shared" si="1"/>
        <v>10.92</v>
      </c>
      <c r="I23" s="20" t="s">
        <v>382</v>
      </c>
      <c r="J23" s="33" t="s">
        <v>35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0" t="s">
        <v>383</v>
      </c>
      <c r="C24" s="20" t="s">
        <v>384</v>
      </c>
      <c r="D24" s="20" t="s">
        <v>385</v>
      </c>
      <c r="E24" s="7" t="s">
        <v>321</v>
      </c>
      <c r="F24" s="21">
        <v>2.5</v>
      </c>
      <c r="G24" s="7">
        <f t="shared" si="0"/>
        <v>105</v>
      </c>
      <c r="H24" s="7">
        <f t="shared" si="1"/>
        <v>21</v>
      </c>
      <c r="I24" s="20" t="s">
        <v>386</v>
      </c>
      <c r="J24" s="27" t="s">
        <v>35</v>
      </c>
      <c r="K24" s="7"/>
      <c r="L24" s="19"/>
      <c r="M24" s="19"/>
      <c r="N24" s="19"/>
      <c r="O24" s="7"/>
    </row>
    <row r="25" ht="18.75" customHeight="1" spans="1:15">
      <c r="A25" s="7">
        <v>18</v>
      </c>
      <c r="B25" s="20" t="s">
        <v>387</v>
      </c>
      <c r="C25" s="20" t="s">
        <v>388</v>
      </c>
      <c r="D25" s="20" t="s">
        <v>389</v>
      </c>
      <c r="E25" s="7" t="s">
        <v>321</v>
      </c>
      <c r="F25" s="21">
        <v>6</v>
      </c>
      <c r="G25" s="7">
        <f t="shared" si="0"/>
        <v>252</v>
      </c>
      <c r="H25" s="7">
        <f t="shared" si="1"/>
        <v>50.4</v>
      </c>
      <c r="I25" s="20" t="s">
        <v>390</v>
      </c>
      <c r="J25" s="33" t="s">
        <v>35</v>
      </c>
      <c r="K25" s="7"/>
      <c r="L25" s="19"/>
      <c r="M25" s="19"/>
      <c r="N25" s="19"/>
      <c r="O25" s="7"/>
    </row>
    <row r="26" ht="18.75" customHeight="1" spans="1:15">
      <c r="A26" s="7">
        <v>19</v>
      </c>
      <c r="B26" s="20" t="s">
        <v>391</v>
      </c>
      <c r="C26" s="20" t="s">
        <v>392</v>
      </c>
      <c r="D26" s="20" t="s">
        <v>393</v>
      </c>
      <c r="E26" s="7" t="s">
        <v>321</v>
      </c>
      <c r="F26" s="21">
        <v>15</v>
      </c>
      <c r="G26" s="7">
        <f t="shared" si="0"/>
        <v>630</v>
      </c>
      <c r="H26" s="7">
        <f t="shared" si="1"/>
        <v>126</v>
      </c>
      <c r="I26" s="20" t="s">
        <v>394</v>
      </c>
      <c r="J26" s="27" t="s">
        <v>35</v>
      </c>
      <c r="K26" s="7"/>
      <c r="L26" s="19"/>
      <c r="M26" s="19"/>
      <c r="N26" s="19"/>
      <c r="O26" s="7"/>
    </row>
    <row r="27" ht="18.75" customHeight="1" spans="1:15">
      <c r="A27" s="7">
        <v>20</v>
      </c>
      <c r="B27" s="20" t="s">
        <v>395</v>
      </c>
      <c r="C27" s="20" t="s">
        <v>396</v>
      </c>
      <c r="D27" s="20" t="s">
        <v>397</v>
      </c>
      <c r="E27" s="7" t="s">
        <v>321</v>
      </c>
      <c r="F27" s="21">
        <v>2.4</v>
      </c>
      <c r="G27" s="7">
        <f t="shared" si="0"/>
        <v>100.8</v>
      </c>
      <c r="H27" s="7">
        <f t="shared" si="1"/>
        <v>20.16</v>
      </c>
      <c r="I27" s="20" t="s">
        <v>398</v>
      </c>
      <c r="J27" s="33" t="s">
        <v>35</v>
      </c>
      <c r="K27" s="7"/>
      <c r="L27" s="19"/>
      <c r="M27" s="19"/>
      <c r="N27" s="19"/>
      <c r="O27" s="7"/>
    </row>
    <row r="28" ht="18.75" customHeight="1" spans="1:15">
      <c r="A28" s="7">
        <v>21</v>
      </c>
      <c r="B28" s="20" t="s">
        <v>399</v>
      </c>
      <c r="C28" s="20" t="s">
        <v>161</v>
      </c>
      <c r="D28" s="20" t="s">
        <v>400</v>
      </c>
      <c r="E28" s="7" t="s">
        <v>321</v>
      </c>
      <c r="F28" s="21">
        <v>6</v>
      </c>
      <c r="G28" s="7">
        <f t="shared" si="0"/>
        <v>252</v>
      </c>
      <c r="H28" s="7">
        <f t="shared" si="1"/>
        <v>50.4</v>
      </c>
      <c r="I28" s="20" t="s">
        <v>401</v>
      </c>
      <c r="J28" s="33" t="s">
        <v>35</v>
      </c>
      <c r="K28" s="7"/>
      <c r="L28" s="19"/>
      <c r="M28" s="19"/>
      <c r="N28" s="19"/>
      <c r="O28" s="7"/>
    </row>
    <row r="29" ht="18.75" customHeight="1" spans="1:15">
      <c r="A29" s="7">
        <v>22</v>
      </c>
      <c r="B29" s="20" t="s">
        <v>402</v>
      </c>
      <c r="C29" s="20" t="s">
        <v>403</v>
      </c>
      <c r="D29" s="20" t="s">
        <v>404</v>
      </c>
      <c r="E29" s="7" t="s">
        <v>321</v>
      </c>
      <c r="F29" s="21">
        <v>9</v>
      </c>
      <c r="G29" s="7">
        <f t="shared" si="0"/>
        <v>378</v>
      </c>
      <c r="H29" s="7">
        <f t="shared" si="1"/>
        <v>75.6</v>
      </c>
      <c r="I29" s="20" t="s">
        <v>405</v>
      </c>
      <c r="J29" s="33" t="s">
        <v>35</v>
      </c>
      <c r="K29" s="7"/>
      <c r="L29" s="19"/>
      <c r="M29" s="19"/>
      <c r="N29" s="19"/>
      <c r="O29" s="7"/>
    </row>
    <row r="30" ht="18.75" customHeight="1" spans="1:15">
      <c r="A30" s="7">
        <v>23</v>
      </c>
      <c r="B30" s="20" t="s">
        <v>406</v>
      </c>
      <c r="C30" s="20" t="s">
        <v>407</v>
      </c>
      <c r="D30" s="20" t="s">
        <v>408</v>
      </c>
      <c r="E30" s="7" t="s">
        <v>321</v>
      </c>
      <c r="F30" s="21">
        <v>10</v>
      </c>
      <c r="G30" s="7">
        <f t="shared" si="0"/>
        <v>420</v>
      </c>
      <c r="H30" s="7">
        <f t="shared" si="1"/>
        <v>84</v>
      </c>
      <c r="I30" s="20" t="s">
        <v>409</v>
      </c>
      <c r="J30" s="33" t="s">
        <v>35</v>
      </c>
      <c r="K30" s="7"/>
      <c r="L30" s="19"/>
      <c r="M30" s="19"/>
      <c r="N30" s="19"/>
      <c r="O30" s="7"/>
    </row>
    <row r="31" ht="18.75" customHeight="1" spans="1:15">
      <c r="A31" s="7">
        <v>24</v>
      </c>
      <c r="B31" s="20" t="s">
        <v>410</v>
      </c>
      <c r="C31" s="20" t="s">
        <v>411</v>
      </c>
      <c r="D31" s="20" t="s">
        <v>412</v>
      </c>
      <c r="E31" s="7" t="s">
        <v>321</v>
      </c>
      <c r="F31" s="21">
        <v>6</v>
      </c>
      <c r="G31" s="7">
        <f t="shared" si="0"/>
        <v>252</v>
      </c>
      <c r="H31" s="7">
        <f t="shared" si="1"/>
        <v>50.4</v>
      </c>
      <c r="I31" s="20" t="s">
        <v>413</v>
      </c>
      <c r="J31" s="27" t="s">
        <v>35</v>
      </c>
      <c r="K31" s="7"/>
      <c r="L31" s="19"/>
      <c r="M31" s="19"/>
      <c r="N31" s="19"/>
      <c r="O31" s="7"/>
    </row>
    <row r="32" ht="18.75" customHeight="1" spans="1:15">
      <c r="A32" s="7">
        <v>25</v>
      </c>
      <c r="B32" s="20" t="s">
        <v>414</v>
      </c>
      <c r="C32" s="20" t="s">
        <v>415</v>
      </c>
      <c r="D32" s="20" t="s">
        <v>416</v>
      </c>
      <c r="E32" s="7" t="s">
        <v>321</v>
      </c>
      <c r="F32" s="21">
        <v>5</v>
      </c>
      <c r="G32" s="7">
        <f t="shared" si="0"/>
        <v>210</v>
      </c>
      <c r="H32" s="7">
        <f t="shared" si="1"/>
        <v>42</v>
      </c>
      <c r="I32" s="20" t="s">
        <v>417</v>
      </c>
      <c r="J32" s="27" t="s">
        <v>35</v>
      </c>
      <c r="K32" s="7"/>
      <c r="L32" s="19"/>
      <c r="M32" s="19"/>
      <c r="N32" s="19"/>
      <c r="O32" s="7"/>
    </row>
    <row r="33" ht="18.75" customHeight="1" spans="1:15">
      <c r="A33" s="7">
        <v>26</v>
      </c>
      <c r="B33" s="20" t="s">
        <v>418</v>
      </c>
      <c r="C33" s="20" t="s">
        <v>419</v>
      </c>
      <c r="D33" s="20" t="s">
        <v>420</v>
      </c>
      <c r="E33" s="7" t="s">
        <v>321</v>
      </c>
      <c r="F33" s="21">
        <v>3</v>
      </c>
      <c r="G33" s="7">
        <f t="shared" si="0"/>
        <v>126</v>
      </c>
      <c r="H33" s="7">
        <f t="shared" si="1"/>
        <v>25.2</v>
      </c>
      <c r="I33" s="20" t="s">
        <v>421</v>
      </c>
      <c r="J33" s="27" t="s">
        <v>35</v>
      </c>
      <c r="K33" s="7"/>
      <c r="L33" s="19"/>
      <c r="M33" s="19"/>
      <c r="N33" s="19"/>
      <c r="O33" s="7"/>
    </row>
    <row r="34" ht="18.75" customHeight="1" spans="1:15">
      <c r="A34" s="7">
        <v>27</v>
      </c>
      <c r="B34" s="20" t="s">
        <v>422</v>
      </c>
      <c r="C34" s="20" t="s">
        <v>423</v>
      </c>
      <c r="D34" s="20" t="s">
        <v>424</v>
      </c>
      <c r="E34" s="7" t="s">
        <v>321</v>
      </c>
      <c r="F34" s="21">
        <v>6</v>
      </c>
      <c r="G34" s="7">
        <f t="shared" si="0"/>
        <v>252</v>
      </c>
      <c r="H34" s="7">
        <f t="shared" si="1"/>
        <v>50.4</v>
      </c>
      <c r="I34" s="20" t="s">
        <v>425</v>
      </c>
      <c r="J34" s="27" t="s">
        <v>35</v>
      </c>
      <c r="K34" s="7"/>
      <c r="L34" s="19"/>
      <c r="M34" s="19"/>
      <c r="N34" s="19"/>
      <c r="O34" s="7"/>
    </row>
    <row r="35" ht="18.75" customHeight="1" spans="1:15">
      <c r="A35" s="7">
        <v>28</v>
      </c>
      <c r="B35" s="25" t="s">
        <v>426</v>
      </c>
      <c r="C35" s="25" t="s">
        <v>427</v>
      </c>
      <c r="D35" s="25" t="s">
        <v>428</v>
      </c>
      <c r="E35" s="7" t="s">
        <v>321</v>
      </c>
      <c r="F35" s="26">
        <v>60</v>
      </c>
      <c r="G35" s="7">
        <f t="shared" si="0"/>
        <v>2520</v>
      </c>
      <c r="H35" s="7">
        <f t="shared" si="1"/>
        <v>504</v>
      </c>
      <c r="I35" s="25" t="s">
        <v>429</v>
      </c>
      <c r="J35" s="25" t="s">
        <v>40</v>
      </c>
      <c r="K35" s="7"/>
      <c r="L35" s="19"/>
      <c r="M35" s="19"/>
      <c r="N35" s="19"/>
      <c r="O35" s="7"/>
    </row>
    <row r="36" ht="18.75" customHeight="1" spans="1:15">
      <c r="A36" s="7">
        <v>29</v>
      </c>
      <c r="B36" s="25" t="s">
        <v>430</v>
      </c>
      <c r="C36" s="25" t="s">
        <v>431</v>
      </c>
      <c r="D36" s="25" t="s">
        <v>432</v>
      </c>
      <c r="E36" s="7" t="s">
        <v>321</v>
      </c>
      <c r="F36" s="26">
        <v>100</v>
      </c>
      <c r="G36" s="7">
        <f t="shared" si="0"/>
        <v>4200</v>
      </c>
      <c r="H36" s="7">
        <f t="shared" si="1"/>
        <v>840</v>
      </c>
      <c r="I36" s="25" t="s">
        <v>433</v>
      </c>
      <c r="J36" s="25" t="s">
        <v>40</v>
      </c>
      <c r="K36" s="7"/>
      <c r="L36" s="19"/>
      <c r="M36" s="19"/>
      <c r="N36" s="19"/>
      <c r="O36" s="7"/>
    </row>
    <row r="37" ht="18.75" customHeight="1" spans="1:15">
      <c r="A37" s="7">
        <v>30</v>
      </c>
      <c r="B37" s="25" t="s">
        <v>434</v>
      </c>
      <c r="C37" s="25" t="s">
        <v>435</v>
      </c>
      <c r="D37" s="25" t="s">
        <v>436</v>
      </c>
      <c r="E37" s="7" t="s">
        <v>321</v>
      </c>
      <c r="F37" s="26">
        <v>100</v>
      </c>
      <c r="G37" s="7">
        <f t="shared" si="0"/>
        <v>4200</v>
      </c>
      <c r="H37" s="7">
        <f t="shared" si="1"/>
        <v>840</v>
      </c>
      <c r="I37" s="25" t="s">
        <v>437</v>
      </c>
      <c r="J37" s="25" t="s">
        <v>40</v>
      </c>
      <c r="K37" s="7"/>
      <c r="L37" s="19"/>
      <c r="M37" s="19"/>
      <c r="N37" s="19"/>
      <c r="O37" s="7"/>
    </row>
    <row r="38" ht="18.75" customHeight="1" spans="1:15">
      <c r="A38" s="7">
        <v>31</v>
      </c>
      <c r="B38" s="25" t="s">
        <v>438</v>
      </c>
      <c r="C38" s="25" t="s">
        <v>439</v>
      </c>
      <c r="D38" s="25" t="s">
        <v>440</v>
      </c>
      <c r="E38" s="7" t="s">
        <v>321</v>
      </c>
      <c r="F38" s="26">
        <v>50</v>
      </c>
      <c r="G38" s="7">
        <f t="shared" si="0"/>
        <v>2100</v>
      </c>
      <c r="H38" s="7">
        <f t="shared" si="1"/>
        <v>420</v>
      </c>
      <c r="I38" s="25" t="s">
        <v>441</v>
      </c>
      <c r="J38" s="25" t="s">
        <v>40</v>
      </c>
      <c r="K38" s="7"/>
      <c r="L38" s="19"/>
      <c r="M38" s="19"/>
      <c r="N38" s="19"/>
      <c r="O38" s="7"/>
    </row>
    <row r="39" ht="18.75" customHeight="1" spans="1:15">
      <c r="A39" s="7">
        <v>32</v>
      </c>
      <c r="B39" s="37" t="s">
        <v>442</v>
      </c>
      <c r="C39" s="25" t="s">
        <v>443</v>
      </c>
      <c r="D39" s="25" t="s">
        <v>444</v>
      </c>
      <c r="E39" s="7" t="s">
        <v>321</v>
      </c>
      <c r="F39" s="26">
        <v>100</v>
      </c>
      <c r="G39" s="7">
        <f t="shared" si="0"/>
        <v>4200</v>
      </c>
      <c r="H39" s="7">
        <f t="shared" si="1"/>
        <v>840</v>
      </c>
      <c r="I39" s="25" t="s">
        <v>445</v>
      </c>
      <c r="J39" s="25" t="s">
        <v>40</v>
      </c>
      <c r="K39" s="7"/>
      <c r="L39" s="19"/>
      <c r="M39" s="19"/>
      <c r="N39" s="19"/>
      <c r="O39" s="7"/>
    </row>
    <row r="40" ht="18.75" customHeight="1" spans="1:15">
      <c r="A40" s="7" t="s">
        <v>48</v>
      </c>
      <c r="B40" s="7"/>
      <c r="C40" s="7"/>
      <c r="D40" s="7"/>
      <c r="E40" s="7"/>
      <c r="F40" s="7">
        <f>SUM(F8:F39)</f>
        <v>583.8</v>
      </c>
      <c r="G40" s="7">
        <f t="shared" si="0"/>
        <v>24519.6</v>
      </c>
      <c r="H40" s="7">
        <f t="shared" si="1"/>
        <v>4903.92</v>
      </c>
      <c r="I40" s="7"/>
      <c r="J40" s="7"/>
      <c r="K40" s="7"/>
      <c r="L40" s="19"/>
      <c r="M40" s="19"/>
      <c r="N40" s="19"/>
      <c r="O40" s="7"/>
    </row>
    <row r="41" ht="60" customHeight="1" spans="1:15">
      <c r="A41" s="12" t="s">
        <v>49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 t="s">
        <v>50</v>
      </c>
      <c r="M41" s="12"/>
      <c r="N41" s="12"/>
      <c r="O41" s="12"/>
    </row>
  </sheetData>
  <mergeCells count="6">
    <mergeCell ref="A2:L2"/>
    <mergeCell ref="A3:K3"/>
    <mergeCell ref="A4:L4"/>
    <mergeCell ref="C5:E5"/>
    <mergeCell ref="A41:K41"/>
    <mergeCell ref="L41:O41"/>
  </mergeCells>
  <conditionalFormatting sqref="B35:C39">
    <cfRule type="duplicateValues" dxfId="0" priority="1"/>
  </conditionalFormatting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O42"/>
  <sheetViews>
    <sheetView zoomScale="85" zoomScaleNormal="85" zoomScaleSheetLayoutView="60" topLeftCell="A4" workbookViewId="0">
      <selection activeCell="L5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446</v>
      </c>
      <c r="L3" s="13" t="s">
        <v>2</v>
      </c>
      <c r="M3" s="14"/>
      <c r="N3" s="14"/>
      <c r="O3" s="14"/>
    </row>
    <row r="4" ht="17.25" customHeight="1" spans="1:12">
      <c r="A4" s="5" t="s">
        <v>447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448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449</v>
      </c>
      <c r="C8" s="20" t="s">
        <v>450</v>
      </c>
      <c r="D8" s="20" t="s">
        <v>451</v>
      </c>
      <c r="E8" s="7" t="s">
        <v>452</v>
      </c>
      <c r="F8" s="21">
        <v>4</v>
      </c>
      <c r="G8" s="7">
        <f>H8*5</f>
        <v>168</v>
      </c>
      <c r="H8" s="7">
        <f>F8*8.4</f>
        <v>33.6</v>
      </c>
      <c r="I8" s="20" t="s">
        <v>453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454</v>
      </c>
      <c r="C9" s="20" t="s">
        <v>455</v>
      </c>
      <c r="D9" s="20" t="s">
        <v>456</v>
      </c>
      <c r="E9" s="7" t="s">
        <v>452</v>
      </c>
      <c r="F9" s="21">
        <v>2.4</v>
      </c>
      <c r="G9" s="7">
        <f t="shared" ref="G9:G41" si="0">H9*5</f>
        <v>100.8</v>
      </c>
      <c r="H9" s="7">
        <f t="shared" ref="H9:H41" si="1">F9*8.4</f>
        <v>20.16</v>
      </c>
      <c r="I9" s="20" t="s">
        <v>457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458</v>
      </c>
      <c r="C10" s="20" t="s">
        <v>459</v>
      </c>
      <c r="D10" s="20" t="s">
        <v>460</v>
      </c>
      <c r="E10" s="7" t="s">
        <v>452</v>
      </c>
      <c r="F10" s="21">
        <v>7.7</v>
      </c>
      <c r="G10" s="7">
        <f t="shared" si="0"/>
        <v>323.4</v>
      </c>
      <c r="H10" s="7">
        <f t="shared" si="1"/>
        <v>64.68</v>
      </c>
      <c r="I10" s="20" t="s">
        <v>461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462</v>
      </c>
      <c r="C11" s="20" t="s">
        <v>463</v>
      </c>
      <c r="D11" s="20" t="s">
        <v>464</v>
      </c>
      <c r="E11" s="7" t="s">
        <v>452</v>
      </c>
      <c r="F11" s="21">
        <v>11.9</v>
      </c>
      <c r="G11" s="7">
        <f t="shared" si="0"/>
        <v>499.8</v>
      </c>
      <c r="H11" s="7">
        <f t="shared" si="1"/>
        <v>99.96</v>
      </c>
      <c r="I11" s="20" t="s">
        <v>465</v>
      </c>
      <c r="J11" s="33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466</v>
      </c>
      <c r="C12" s="20" t="s">
        <v>467</v>
      </c>
      <c r="D12" s="20" t="s">
        <v>468</v>
      </c>
      <c r="E12" s="7" t="s">
        <v>452</v>
      </c>
      <c r="F12" s="21">
        <v>1.1</v>
      </c>
      <c r="G12" s="7">
        <f t="shared" si="0"/>
        <v>46.2</v>
      </c>
      <c r="H12" s="7">
        <f t="shared" si="1"/>
        <v>9.24</v>
      </c>
      <c r="I12" s="20" t="s">
        <v>469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470</v>
      </c>
      <c r="C13" s="20" t="s">
        <v>471</v>
      </c>
      <c r="D13" s="20" t="s">
        <v>472</v>
      </c>
      <c r="E13" s="7" t="s">
        <v>452</v>
      </c>
      <c r="F13" s="21">
        <v>3.6</v>
      </c>
      <c r="G13" s="7">
        <f t="shared" si="0"/>
        <v>151.2</v>
      </c>
      <c r="H13" s="7">
        <f t="shared" si="1"/>
        <v>30.24</v>
      </c>
      <c r="I13" s="20" t="s">
        <v>473</v>
      </c>
      <c r="J13" s="33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474</v>
      </c>
      <c r="C14" s="20" t="s">
        <v>475</v>
      </c>
      <c r="D14" s="20" t="s">
        <v>476</v>
      </c>
      <c r="E14" s="7" t="s">
        <v>452</v>
      </c>
      <c r="F14" s="21">
        <v>1.4</v>
      </c>
      <c r="G14" s="7">
        <f t="shared" si="0"/>
        <v>58.8</v>
      </c>
      <c r="H14" s="7">
        <f t="shared" si="1"/>
        <v>11.76</v>
      </c>
      <c r="I14" s="20" t="s">
        <v>477</v>
      </c>
      <c r="J14" s="33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478</v>
      </c>
      <c r="C15" s="20" t="s">
        <v>479</v>
      </c>
      <c r="D15" s="20" t="s">
        <v>480</v>
      </c>
      <c r="E15" s="7" t="s">
        <v>452</v>
      </c>
      <c r="F15" s="21">
        <v>5</v>
      </c>
      <c r="G15" s="7">
        <f t="shared" si="0"/>
        <v>210</v>
      </c>
      <c r="H15" s="7">
        <f t="shared" si="1"/>
        <v>42</v>
      </c>
      <c r="I15" s="20" t="s">
        <v>481</v>
      </c>
      <c r="J15" s="33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482</v>
      </c>
      <c r="C16" s="20" t="s">
        <v>483</v>
      </c>
      <c r="D16" s="20" t="s">
        <v>484</v>
      </c>
      <c r="E16" s="7" t="s">
        <v>452</v>
      </c>
      <c r="F16" s="21">
        <v>5</v>
      </c>
      <c r="G16" s="7">
        <f t="shared" si="0"/>
        <v>210</v>
      </c>
      <c r="H16" s="7">
        <f t="shared" si="1"/>
        <v>42</v>
      </c>
      <c r="I16" s="20" t="s">
        <v>485</v>
      </c>
      <c r="J16" s="33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486</v>
      </c>
      <c r="C17" s="20" t="s">
        <v>487</v>
      </c>
      <c r="D17" s="20" t="s">
        <v>488</v>
      </c>
      <c r="E17" s="7" t="s">
        <v>452</v>
      </c>
      <c r="F17" s="21">
        <v>1.2</v>
      </c>
      <c r="G17" s="7">
        <f t="shared" si="0"/>
        <v>50.4</v>
      </c>
      <c r="H17" s="7">
        <f t="shared" si="1"/>
        <v>10.08</v>
      </c>
      <c r="I17" s="20" t="s">
        <v>489</v>
      </c>
      <c r="J17" s="33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490</v>
      </c>
      <c r="C18" s="20" t="s">
        <v>491</v>
      </c>
      <c r="D18" s="20" t="s">
        <v>492</v>
      </c>
      <c r="E18" s="7" t="s">
        <v>452</v>
      </c>
      <c r="F18" s="21">
        <v>20</v>
      </c>
      <c r="G18" s="7">
        <f t="shared" si="0"/>
        <v>840</v>
      </c>
      <c r="H18" s="7">
        <f t="shared" si="1"/>
        <v>168</v>
      </c>
      <c r="I18" s="20" t="s">
        <v>493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494</v>
      </c>
      <c r="C19" s="20" t="s">
        <v>495</v>
      </c>
      <c r="D19" s="20" t="s">
        <v>496</v>
      </c>
      <c r="E19" s="7" t="s">
        <v>452</v>
      </c>
      <c r="F19" s="21">
        <v>6</v>
      </c>
      <c r="G19" s="7">
        <f t="shared" si="0"/>
        <v>252</v>
      </c>
      <c r="H19" s="7">
        <f t="shared" si="1"/>
        <v>50.4</v>
      </c>
      <c r="I19" s="20" t="s">
        <v>497</v>
      </c>
      <c r="J19" s="33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0" t="s">
        <v>498</v>
      </c>
      <c r="C20" s="20" t="s">
        <v>499</v>
      </c>
      <c r="D20" s="20" t="s">
        <v>500</v>
      </c>
      <c r="E20" s="7" t="s">
        <v>452</v>
      </c>
      <c r="F20" s="21">
        <v>1.8</v>
      </c>
      <c r="G20" s="7">
        <f t="shared" si="0"/>
        <v>75.6</v>
      </c>
      <c r="H20" s="7">
        <f t="shared" si="1"/>
        <v>15.12</v>
      </c>
      <c r="I20" s="20" t="s">
        <v>501</v>
      </c>
      <c r="J20" s="27" t="s">
        <v>35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0" t="s">
        <v>502</v>
      </c>
      <c r="C21" s="20" t="s">
        <v>503</v>
      </c>
      <c r="D21" s="20" t="s">
        <v>504</v>
      </c>
      <c r="E21" s="7" t="s">
        <v>452</v>
      </c>
      <c r="F21" s="21">
        <v>3.9</v>
      </c>
      <c r="G21" s="7">
        <f t="shared" si="0"/>
        <v>163.8</v>
      </c>
      <c r="H21" s="7">
        <f t="shared" si="1"/>
        <v>32.76</v>
      </c>
      <c r="I21" s="20" t="s">
        <v>505</v>
      </c>
      <c r="J21" s="27" t="s">
        <v>35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0" t="s">
        <v>506</v>
      </c>
      <c r="C22" s="20" t="s">
        <v>507</v>
      </c>
      <c r="D22" s="20" t="s">
        <v>508</v>
      </c>
      <c r="E22" s="7" t="s">
        <v>452</v>
      </c>
      <c r="F22" s="21">
        <v>30</v>
      </c>
      <c r="G22" s="7">
        <f t="shared" si="0"/>
        <v>1260</v>
      </c>
      <c r="H22" s="7">
        <f t="shared" si="1"/>
        <v>252</v>
      </c>
      <c r="I22" s="20" t="s">
        <v>509</v>
      </c>
      <c r="J22" s="27" t="s">
        <v>35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0" t="s">
        <v>510</v>
      </c>
      <c r="C23" s="20" t="s">
        <v>511</v>
      </c>
      <c r="D23" s="20" t="s">
        <v>512</v>
      </c>
      <c r="E23" s="7" t="s">
        <v>452</v>
      </c>
      <c r="F23" s="21">
        <v>9.5</v>
      </c>
      <c r="G23" s="7">
        <f t="shared" si="0"/>
        <v>399</v>
      </c>
      <c r="H23" s="7">
        <f t="shared" si="1"/>
        <v>79.8</v>
      </c>
      <c r="I23" s="20" t="s">
        <v>513</v>
      </c>
      <c r="J23" s="33" t="s">
        <v>35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0" t="s">
        <v>514</v>
      </c>
      <c r="C24" s="20" t="s">
        <v>515</v>
      </c>
      <c r="D24" s="20" t="s">
        <v>516</v>
      </c>
      <c r="E24" s="7" t="s">
        <v>452</v>
      </c>
      <c r="F24" s="21">
        <v>3</v>
      </c>
      <c r="G24" s="7">
        <f t="shared" si="0"/>
        <v>126</v>
      </c>
      <c r="H24" s="7">
        <f t="shared" si="1"/>
        <v>25.2</v>
      </c>
      <c r="I24" s="20" t="s">
        <v>517</v>
      </c>
      <c r="J24" s="33" t="s">
        <v>35</v>
      </c>
      <c r="K24" s="7"/>
      <c r="L24" s="19"/>
      <c r="M24" s="19"/>
      <c r="N24" s="19"/>
      <c r="O24" s="7"/>
    </row>
    <row r="25" ht="18.75" customHeight="1" spans="1:15">
      <c r="A25" s="7">
        <v>18</v>
      </c>
      <c r="B25" s="20" t="s">
        <v>518</v>
      </c>
      <c r="C25" s="20" t="s">
        <v>519</v>
      </c>
      <c r="D25" s="20" t="s">
        <v>520</v>
      </c>
      <c r="E25" s="7" t="s">
        <v>452</v>
      </c>
      <c r="F25" s="21">
        <v>2</v>
      </c>
      <c r="G25" s="7">
        <f t="shared" si="0"/>
        <v>84</v>
      </c>
      <c r="H25" s="7">
        <f t="shared" si="1"/>
        <v>16.8</v>
      </c>
      <c r="I25" s="20" t="s">
        <v>521</v>
      </c>
      <c r="J25" s="33" t="s">
        <v>35</v>
      </c>
      <c r="K25" s="7"/>
      <c r="L25" s="19"/>
      <c r="M25" s="19"/>
      <c r="N25" s="19"/>
      <c r="O25" s="7"/>
    </row>
    <row r="26" ht="18.75" customHeight="1" spans="1:15">
      <c r="A26" s="7">
        <v>19</v>
      </c>
      <c r="B26" s="20" t="s">
        <v>522</v>
      </c>
      <c r="C26" s="20" t="s">
        <v>523</v>
      </c>
      <c r="D26" s="20" t="s">
        <v>524</v>
      </c>
      <c r="E26" s="7" t="s">
        <v>452</v>
      </c>
      <c r="F26" s="21">
        <v>2.4</v>
      </c>
      <c r="G26" s="7">
        <f t="shared" si="0"/>
        <v>100.8</v>
      </c>
      <c r="H26" s="7">
        <f t="shared" si="1"/>
        <v>20.16</v>
      </c>
      <c r="I26" s="20" t="s">
        <v>525</v>
      </c>
      <c r="J26" s="27" t="s">
        <v>35</v>
      </c>
      <c r="K26" s="7"/>
      <c r="L26" s="19"/>
      <c r="M26" s="19"/>
      <c r="N26" s="19"/>
      <c r="O26" s="7"/>
    </row>
    <row r="27" ht="18.75" customHeight="1" spans="1:15">
      <c r="A27" s="7">
        <v>20</v>
      </c>
      <c r="B27" s="20" t="s">
        <v>526</v>
      </c>
      <c r="C27" s="20" t="s">
        <v>527</v>
      </c>
      <c r="D27" s="20" t="s">
        <v>528</v>
      </c>
      <c r="E27" s="7" t="s">
        <v>452</v>
      </c>
      <c r="F27" s="21">
        <v>10</v>
      </c>
      <c r="G27" s="7">
        <f t="shared" si="0"/>
        <v>420</v>
      </c>
      <c r="H27" s="7">
        <f t="shared" si="1"/>
        <v>84</v>
      </c>
      <c r="I27" s="20" t="s">
        <v>529</v>
      </c>
      <c r="J27" s="27" t="s">
        <v>35</v>
      </c>
      <c r="K27" s="7"/>
      <c r="L27" s="19"/>
      <c r="M27" s="19"/>
      <c r="N27" s="19"/>
      <c r="O27" s="7"/>
    </row>
    <row r="28" ht="18.75" customHeight="1" spans="1:15">
      <c r="A28" s="7">
        <v>21</v>
      </c>
      <c r="B28" s="20" t="s">
        <v>530</v>
      </c>
      <c r="C28" s="20" t="s">
        <v>531</v>
      </c>
      <c r="D28" s="20" t="s">
        <v>532</v>
      </c>
      <c r="E28" s="7" t="s">
        <v>452</v>
      </c>
      <c r="F28" s="21">
        <v>2.4</v>
      </c>
      <c r="G28" s="7">
        <f t="shared" si="0"/>
        <v>100.8</v>
      </c>
      <c r="H28" s="7">
        <f t="shared" si="1"/>
        <v>20.16</v>
      </c>
      <c r="I28" s="20" t="s">
        <v>533</v>
      </c>
      <c r="J28" s="33" t="s">
        <v>35</v>
      </c>
      <c r="K28" s="7"/>
      <c r="L28" s="19"/>
      <c r="M28" s="19"/>
      <c r="N28" s="19"/>
      <c r="O28" s="7"/>
    </row>
    <row r="29" ht="18.75" customHeight="1" spans="1:15">
      <c r="A29" s="7">
        <v>22</v>
      </c>
      <c r="B29" s="20" t="s">
        <v>534</v>
      </c>
      <c r="C29" s="20" t="s">
        <v>535</v>
      </c>
      <c r="D29" s="20" t="s">
        <v>536</v>
      </c>
      <c r="E29" s="7" t="s">
        <v>452</v>
      </c>
      <c r="F29" s="21">
        <v>1.9</v>
      </c>
      <c r="G29" s="7">
        <f t="shared" si="0"/>
        <v>79.8</v>
      </c>
      <c r="H29" s="7">
        <f t="shared" si="1"/>
        <v>15.96</v>
      </c>
      <c r="I29" s="20" t="s">
        <v>537</v>
      </c>
      <c r="J29" s="33" t="s">
        <v>35</v>
      </c>
      <c r="K29" s="7"/>
      <c r="L29" s="19"/>
      <c r="M29" s="19"/>
      <c r="N29" s="19"/>
      <c r="O29" s="7"/>
    </row>
    <row r="30" ht="18.75" customHeight="1" spans="1:15">
      <c r="A30" s="7">
        <v>23</v>
      </c>
      <c r="B30" s="25" t="s">
        <v>538</v>
      </c>
      <c r="C30" s="25" t="s">
        <v>539</v>
      </c>
      <c r="D30" s="25" t="s">
        <v>540</v>
      </c>
      <c r="E30" s="7" t="s">
        <v>452</v>
      </c>
      <c r="F30" s="26">
        <v>150</v>
      </c>
      <c r="G30" s="7">
        <f t="shared" si="0"/>
        <v>6300</v>
      </c>
      <c r="H30" s="7">
        <f t="shared" si="1"/>
        <v>1260</v>
      </c>
      <c r="I30" s="25" t="s">
        <v>541</v>
      </c>
      <c r="J30" s="25" t="s">
        <v>40</v>
      </c>
      <c r="K30" s="7"/>
      <c r="L30" s="19"/>
      <c r="M30" s="19"/>
      <c r="N30" s="19"/>
      <c r="O30" s="7"/>
    </row>
    <row r="31" ht="18.75" customHeight="1" spans="1:15">
      <c r="A31" s="7">
        <v>24</v>
      </c>
      <c r="B31" s="25" t="s">
        <v>542</v>
      </c>
      <c r="C31" s="25" t="s">
        <v>543</v>
      </c>
      <c r="D31" s="25" t="s">
        <v>544</v>
      </c>
      <c r="E31" s="7" t="s">
        <v>452</v>
      </c>
      <c r="F31" s="26">
        <v>100</v>
      </c>
      <c r="G31" s="7">
        <f t="shared" si="0"/>
        <v>4200</v>
      </c>
      <c r="H31" s="7">
        <f t="shared" si="1"/>
        <v>840</v>
      </c>
      <c r="I31" s="25" t="s">
        <v>545</v>
      </c>
      <c r="J31" s="25" t="s">
        <v>40</v>
      </c>
      <c r="K31" s="7"/>
      <c r="L31" s="19"/>
      <c r="M31" s="19"/>
      <c r="N31" s="19"/>
      <c r="O31" s="7"/>
    </row>
    <row r="32" ht="18.75" customHeight="1" spans="1:15">
      <c r="A32" s="7">
        <v>25</v>
      </c>
      <c r="B32" s="25" t="s">
        <v>546</v>
      </c>
      <c r="C32" s="25" t="s">
        <v>547</v>
      </c>
      <c r="D32" s="25" t="s">
        <v>548</v>
      </c>
      <c r="E32" s="7" t="s">
        <v>452</v>
      </c>
      <c r="F32" s="26">
        <v>50</v>
      </c>
      <c r="G32" s="7">
        <f t="shared" si="0"/>
        <v>2100</v>
      </c>
      <c r="H32" s="7">
        <f t="shared" si="1"/>
        <v>420</v>
      </c>
      <c r="I32" s="25" t="s">
        <v>549</v>
      </c>
      <c r="J32" s="25" t="s">
        <v>40</v>
      </c>
      <c r="K32" s="7"/>
      <c r="L32" s="19"/>
      <c r="M32" s="19"/>
      <c r="N32" s="19"/>
      <c r="O32" s="7"/>
    </row>
    <row r="33" ht="18.75" customHeight="1" spans="1:15">
      <c r="A33" s="7">
        <v>26</v>
      </c>
      <c r="B33" s="25" t="s">
        <v>550</v>
      </c>
      <c r="C33" s="25" t="s">
        <v>551</v>
      </c>
      <c r="D33" s="25" t="s">
        <v>552</v>
      </c>
      <c r="E33" s="7" t="s">
        <v>452</v>
      </c>
      <c r="F33" s="26">
        <v>50</v>
      </c>
      <c r="G33" s="7">
        <f t="shared" si="0"/>
        <v>2100</v>
      </c>
      <c r="H33" s="7">
        <f t="shared" si="1"/>
        <v>420</v>
      </c>
      <c r="I33" s="25" t="s">
        <v>553</v>
      </c>
      <c r="J33" s="25" t="s">
        <v>40</v>
      </c>
      <c r="K33" s="7"/>
      <c r="L33" s="19"/>
      <c r="M33" s="19"/>
      <c r="N33" s="19"/>
      <c r="O33" s="7"/>
    </row>
    <row r="34" ht="18.75" customHeight="1" spans="1:15">
      <c r="A34" s="7">
        <v>27</v>
      </c>
      <c r="B34" s="25" t="s">
        <v>554</v>
      </c>
      <c r="C34" s="25" t="s">
        <v>555</v>
      </c>
      <c r="D34" s="25" t="s">
        <v>556</v>
      </c>
      <c r="E34" s="7" t="s">
        <v>452</v>
      </c>
      <c r="F34" s="26">
        <v>150</v>
      </c>
      <c r="G34" s="7">
        <f t="shared" si="0"/>
        <v>6300</v>
      </c>
      <c r="H34" s="7">
        <f t="shared" si="1"/>
        <v>1260</v>
      </c>
      <c r="I34" s="25" t="s">
        <v>557</v>
      </c>
      <c r="J34" s="25" t="s">
        <v>40</v>
      </c>
      <c r="K34" s="7"/>
      <c r="L34" s="19"/>
      <c r="M34" s="19"/>
      <c r="N34" s="19"/>
      <c r="O34" s="7"/>
    </row>
    <row r="35" ht="18.75" customHeight="1" spans="1:15">
      <c r="A35" s="7">
        <v>28</v>
      </c>
      <c r="B35" s="25" t="s">
        <v>558</v>
      </c>
      <c r="C35" s="25" t="s">
        <v>559</v>
      </c>
      <c r="D35" s="25" t="s">
        <v>560</v>
      </c>
      <c r="E35" s="7" t="s">
        <v>452</v>
      </c>
      <c r="F35" s="26">
        <v>50</v>
      </c>
      <c r="G35" s="7">
        <f t="shared" si="0"/>
        <v>2100</v>
      </c>
      <c r="H35" s="7">
        <f t="shared" si="1"/>
        <v>420</v>
      </c>
      <c r="I35" s="25" t="s">
        <v>561</v>
      </c>
      <c r="J35" s="25" t="s">
        <v>40</v>
      </c>
      <c r="K35" s="7"/>
      <c r="L35" s="19"/>
      <c r="M35" s="19"/>
      <c r="N35" s="19"/>
      <c r="O35" s="7"/>
    </row>
    <row r="36" ht="18.75" customHeight="1" spans="1:15">
      <c r="A36" s="7">
        <v>29</v>
      </c>
      <c r="B36" s="25" t="s">
        <v>562</v>
      </c>
      <c r="C36" s="25" t="s">
        <v>563</v>
      </c>
      <c r="D36" s="25" t="s">
        <v>564</v>
      </c>
      <c r="E36" s="7" t="s">
        <v>452</v>
      </c>
      <c r="F36" s="26">
        <v>50</v>
      </c>
      <c r="G36" s="7">
        <f t="shared" si="0"/>
        <v>2100</v>
      </c>
      <c r="H36" s="7">
        <f t="shared" si="1"/>
        <v>420</v>
      </c>
      <c r="I36" s="25" t="s">
        <v>565</v>
      </c>
      <c r="J36" s="25" t="s">
        <v>40</v>
      </c>
      <c r="K36" s="7"/>
      <c r="L36" s="19"/>
      <c r="M36" s="19"/>
      <c r="N36" s="19"/>
      <c r="O36" s="7"/>
    </row>
    <row r="37" ht="18.75" customHeight="1" spans="1:15">
      <c r="A37" s="7">
        <v>30</v>
      </c>
      <c r="B37" s="25" t="s">
        <v>566</v>
      </c>
      <c r="C37" s="25" t="s">
        <v>567</v>
      </c>
      <c r="D37" s="25" t="s">
        <v>568</v>
      </c>
      <c r="E37" s="7" t="s">
        <v>452</v>
      </c>
      <c r="F37" s="26">
        <v>50</v>
      </c>
      <c r="G37" s="7">
        <f t="shared" si="0"/>
        <v>2100</v>
      </c>
      <c r="H37" s="7">
        <f t="shared" si="1"/>
        <v>420</v>
      </c>
      <c r="I37" s="25" t="s">
        <v>569</v>
      </c>
      <c r="J37" s="25" t="s">
        <v>40</v>
      </c>
      <c r="K37" s="7"/>
      <c r="L37" s="19"/>
      <c r="M37" s="19"/>
      <c r="N37" s="19"/>
      <c r="O37" s="7"/>
    </row>
    <row r="38" ht="18.75" customHeight="1" spans="1:15">
      <c r="A38" s="7">
        <v>31</v>
      </c>
      <c r="B38" s="25" t="s">
        <v>570</v>
      </c>
      <c r="C38" s="25" t="s">
        <v>571</v>
      </c>
      <c r="D38" s="25" t="s">
        <v>572</v>
      </c>
      <c r="E38" s="7" t="s">
        <v>452</v>
      </c>
      <c r="F38" s="26">
        <v>150</v>
      </c>
      <c r="G38" s="7">
        <f t="shared" si="0"/>
        <v>6300</v>
      </c>
      <c r="H38" s="7">
        <f t="shared" si="1"/>
        <v>1260</v>
      </c>
      <c r="I38" s="25" t="s">
        <v>573</v>
      </c>
      <c r="J38" s="25" t="s">
        <v>40</v>
      </c>
      <c r="K38" s="7"/>
      <c r="L38" s="19"/>
      <c r="M38" s="19"/>
      <c r="N38" s="19"/>
      <c r="O38" s="7"/>
    </row>
    <row r="39" ht="18.75" customHeight="1" spans="1:15">
      <c r="A39" s="7">
        <v>32</v>
      </c>
      <c r="B39" s="25" t="s">
        <v>574</v>
      </c>
      <c r="C39" s="25" t="s">
        <v>575</v>
      </c>
      <c r="D39" s="25" t="s">
        <v>576</v>
      </c>
      <c r="E39" s="7" t="s">
        <v>452</v>
      </c>
      <c r="F39" s="26">
        <v>80</v>
      </c>
      <c r="G39" s="7">
        <f t="shared" si="0"/>
        <v>3360</v>
      </c>
      <c r="H39" s="7">
        <f t="shared" si="1"/>
        <v>672</v>
      </c>
      <c r="I39" s="25" t="s">
        <v>577</v>
      </c>
      <c r="J39" s="25" t="s">
        <v>40</v>
      </c>
      <c r="K39" s="7"/>
      <c r="L39" s="19"/>
      <c r="M39" s="19"/>
      <c r="N39" s="19"/>
      <c r="O39" s="7"/>
    </row>
    <row r="40" ht="18.75" customHeight="1" spans="1:15">
      <c r="A40" s="7">
        <v>33</v>
      </c>
      <c r="B40" s="25" t="s">
        <v>578</v>
      </c>
      <c r="C40" s="25" t="s">
        <v>579</v>
      </c>
      <c r="D40" s="25" t="s">
        <v>580</v>
      </c>
      <c r="E40" s="7" t="s">
        <v>452</v>
      </c>
      <c r="F40" s="26">
        <v>100</v>
      </c>
      <c r="G40" s="7">
        <f t="shared" si="0"/>
        <v>4200</v>
      </c>
      <c r="H40" s="7">
        <f t="shared" si="1"/>
        <v>840</v>
      </c>
      <c r="I40" s="25" t="s">
        <v>581</v>
      </c>
      <c r="J40" s="25" t="s">
        <v>40</v>
      </c>
      <c r="K40" s="7"/>
      <c r="L40" s="19"/>
      <c r="M40" s="19"/>
      <c r="N40" s="19"/>
      <c r="O40" s="7"/>
    </row>
    <row r="41" ht="18.75" customHeight="1" spans="1:15">
      <c r="A41" s="7" t="s">
        <v>48</v>
      </c>
      <c r="B41" s="7"/>
      <c r="C41" s="7"/>
      <c r="D41" s="7"/>
      <c r="E41" s="7"/>
      <c r="F41" s="7">
        <f>SUM(F8:F40)</f>
        <v>1116.2</v>
      </c>
      <c r="G41" s="7">
        <f t="shared" si="0"/>
        <v>46880.4</v>
      </c>
      <c r="H41" s="7">
        <f t="shared" si="1"/>
        <v>9376.08</v>
      </c>
      <c r="I41" s="7"/>
      <c r="J41" s="7"/>
      <c r="K41" s="7"/>
      <c r="L41" s="19"/>
      <c r="M41" s="19"/>
      <c r="N41" s="19"/>
      <c r="O41" s="7"/>
    </row>
    <row r="42" ht="60" customHeight="1" spans="1:15">
      <c r="A42" s="12" t="s">
        <v>49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 t="s">
        <v>50</v>
      </c>
      <c r="M42" s="12"/>
      <c r="N42" s="12"/>
      <c r="O42" s="12"/>
    </row>
  </sheetData>
  <mergeCells count="6">
    <mergeCell ref="A2:L2"/>
    <mergeCell ref="A3:K3"/>
    <mergeCell ref="A4:L4"/>
    <mergeCell ref="C5:E5"/>
    <mergeCell ref="A42:K42"/>
    <mergeCell ref="L42:O42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O20"/>
  <sheetViews>
    <sheetView zoomScale="85" zoomScaleNormal="85" zoomScaleSheetLayoutView="60" workbookViewId="0">
      <selection activeCell="D1" sqref="L$1:L$1048576 F$1:F$1048576 D$1:D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582</v>
      </c>
      <c r="L3" s="13" t="s">
        <v>2</v>
      </c>
      <c r="M3" s="14"/>
      <c r="N3" s="14"/>
      <c r="O3" s="14"/>
    </row>
    <row r="4" ht="17.25" customHeight="1" spans="1:12">
      <c r="A4" s="5" t="s">
        <v>583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584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585</v>
      </c>
      <c r="C8" s="20" t="s">
        <v>586</v>
      </c>
      <c r="D8" s="20" t="s">
        <v>587</v>
      </c>
      <c r="E8" s="7" t="s">
        <v>588</v>
      </c>
      <c r="F8" s="21">
        <v>30</v>
      </c>
      <c r="G8" s="7">
        <f>H8*5</f>
        <v>1260</v>
      </c>
      <c r="H8" s="7">
        <f>F8*8.4</f>
        <v>252</v>
      </c>
      <c r="I8" s="20" t="s">
        <v>589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590</v>
      </c>
      <c r="C9" s="20" t="s">
        <v>591</v>
      </c>
      <c r="D9" s="20" t="s">
        <v>592</v>
      </c>
      <c r="E9" s="7" t="s">
        <v>588</v>
      </c>
      <c r="F9" s="21">
        <v>3</v>
      </c>
      <c r="G9" s="7">
        <f t="shared" ref="G9:G19" si="0">H9*5</f>
        <v>126</v>
      </c>
      <c r="H9" s="7">
        <f t="shared" ref="H9:H19" si="1">F9*8.4</f>
        <v>25.2</v>
      </c>
      <c r="I9" s="20" t="s">
        <v>593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594</v>
      </c>
      <c r="C10" s="20" t="s">
        <v>595</v>
      </c>
      <c r="D10" s="20" t="s">
        <v>596</v>
      </c>
      <c r="E10" s="7" t="s">
        <v>588</v>
      </c>
      <c r="F10" s="21">
        <v>3</v>
      </c>
      <c r="G10" s="7">
        <f t="shared" si="0"/>
        <v>126</v>
      </c>
      <c r="H10" s="7">
        <f t="shared" si="1"/>
        <v>25.2</v>
      </c>
      <c r="I10" s="20" t="s">
        <v>597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598</v>
      </c>
      <c r="C11" s="20" t="s">
        <v>599</v>
      </c>
      <c r="D11" s="20" t="s">
        <v>600</v>
      </c>
      <c r="E11" s="7" t="s">
        <v>588</v>
      </c>
      <c r="F11" s="21">
        <v>4</v>
      </c>
      <c r="G11" s="7">
        <f t="shared" si="0"/>
        <v>168</v>
      </c>
      <c r="H11" s="7">
        <f t="shared" si="1"/>
        <v>33.6</v>
      </c>
      <c r="I11" s="20" t="s">
        <v>601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602</v>
      </c>
      <c r="C12" s="20" t="s">
        <v>603</v>
      </c>
      <c r="D12" s="20" t="s">
        <v>604</v>
      </c>
      <c r="E12" s="7" t="s">
        <v>588</v>
      </c>
      <c r="F12" s="21">
        <v>5</v>
      </c>
      <c r="G12" s="7">
        <f t="shared" si="0"/>
        <v>210</v>
      </c>
      <c r="H12" s="7">
        <f t="shared" si="1"/>
        <v>42</v>
      </c>
      <c r="I12" s="20" t="s">
        <v>605</v>
      </c>
      <c r="J12" s="33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5" t="s">
        <v>606</v>
      </c>
      <c r="C13" s="25" t="s">
        <v>607</v>
      </c>
      <c r="D13" s="25" t="s">
        <v>608</v>
      </c>
      <c r="E13" s="7" t="s">
        <v>588</v>
      </c>
      <c r="F13" s="26">
        <v>150</v>
      </c>
      <c r="G13" s="7">
        <f t="shared" si="0"/>
        <v>6300</v>
      </c>
      <c r="H13" s="7">
        <f t="shared" si="1"/>
        <v>1260</v>
      </c>
      <c r="I13" s="25" t="s">
        <v>609</v>
      </c>
      <c r="J13" s="25" t="s">
        <v>40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5" t="s">
        <v>610</v>
      </c>
      <c r="C14" s="25" t="s">
        <v>611</v>
      </c>
      <c r="D14" s="25" t="s">
        <v>612</v>
      </c>
      <c r="E14" s="7" t="s">
        <v>588</v>
      </c>
      <c r="F14" s="26">
        <v>130</v>
      </c>
      <c r="G14" s="7">
        <f t="shared" si="0"/>
        <v>5460</v>
      </c>
      <c r="H14" s="7">
        <f t="shared" si="1"/>
        <v>1092</v>
      </c>
      <c r="I14" s="25" t="s">
        <v>613</v>
      </c>
      <c r="J14" s="25" t="s">
        <v>40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5" t="s">
        <v>614</v>
      </c>
      <c r="C15" s="25" t="s">
        <v>615</v>
      </c>
      <c r="D15" s="25" t="s">
        <v>616</v>
      </c>
      <c r="E15" s="7" t="s">
        <v>588</v>
      </c>
      <c r="F15" s="26">
        <v>100</v>
      </c>
      <c r="G15" s="7">
        <f t="shared" si="0"/>
        <v>4200</v>
      </c>
      <c r="H15" s="7">
        <f t="shared" si="1"/>
        <v>840</v>
      </c>
      <c r="I15" s="25" t="s">
        <v>617</v>
      </c>
      <c r="J15" s="25" t="s">
        <v>40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5" t="s">
        <v>618</v>
      </c>
      <c r="C16" s="25" t="s">
        <v>619</v>
      </c>
      <c r="D16" s="25" t="s">
        <v>620</v>
      </c>
      <c r="E16" s="7" t="s">
        <v>588</v>
      </c>
      <c r="F16" s="26">
        <v>100</v>
      </c>
      <c r="G16" s="7">
        <f t="shared" si="0"/>
        <v>4200</v>
      </c>
      <c r="H16" s="7">
        <f t="shared" si="1"/>
        <v>840</v>
      </c>
      <c r="I16" s="25" t="s">
        <v>621</v>
      </c>
      <c r="J16" s="25" t="s">
        <v>40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5" t="s">
        <v>622</v>
      </c>
      <c r="C17" s="25" t="s">
        <v>623</v>
      </c>
      <c r="D17" s="25" t="s">
        <v>624</v>
      </c>
      <c r="E17" s="7" t="s">
        <v>588</v>
      </c>
      <c r="F17" s="26">
        <v>40</v>
      </c>
      <c r="G17" s="7">
        <f t="shared" si="0"/>
        <v>1680</v>
      </c>
      <c r="H17" s="7">
        <f t="shared" si="1"/>
        <v>336</v>
      </c>
      <c r="I17" s="25" t="s">
        <v>625</v>
      </c>
      <c r="J17" s="25" t="s">
        <v>40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5" t="s">
        <v>626</v>
      </c>
      <c r="C18" s="25" t="s">
        <v>627</v>
      </c>
      <c r="D18" s="25" t="s">
        <v>628</v>
      </c>
      <c r="E18" s="7" t="s">
        <v>588</v>
      </c>
      <c r="F18" s="26">
        <v>107</v>
      </c>
      <c r="G18" s="7">
        <f t="shared" si="0"/>
        <v>4494</v>
      </c>
      <c r="H18" s="7">
        <f t="shared" si="1"/>
        <v>898.8</v>
      </c>
      <c r="I18" s="25" t="s">
        <v>629</v>
      </c>
      <c r="J18" s="25" t="s">
        <v>40</v>
      </c>
      <c r="K18" s="7"/>
      <c r="L18" s="19"/>
      <c r="M18" s="19"/>
      <c r="N18" s="19"/>
      <c r="O18" s="7"/>
    </row>
    <row r="19" ht="18.75" customHeight="1" spans="1:15">
      <c r="A19" s="7" t="s">
        <v>48</v>
      </c>
      <c r="B19" s="7"/>
      <c r="C19" s="7"/>
      <c r="D19" s="7"/>
      <c r="E19" s="7"/>
      <c r="F19" s="7">
        <f>SUM(F8:F18)</f>
        <v>672</v>
      </c>
      <c r="G19" s="7">
        <f t="shared" si="0"/>
        <v>28224</v>
      </c>
      <c r="H19" s="7">
        <f t="shared" si="1"/>
        <v>5644.8</v>
      </c>
      <c r="I19" s="7"/>
      <c r="J19" s="7"/>
      <c r="K19" s="7"/>
      <c r="L19" s="19"/>
      <c r="M19" s="19"/>
      <c r="N19" s="19"/>
      <c r="O19" s="7"/>
    </row>
    <row r="20" ht="60" customHeight="1" spans="1:15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 t="s">
        <v>50</v>
      </c>
      <c r="M20" s="12"/>
      <c r="N20" s="12"/>
      <c r="O20" s="12"/>
    </row>
  </sheetData>
  <mergeCells count="6">
    <mergeCell ref="A2:L2"/>
    <mergeCell ref="A3:K3"/>
    <mergeCell ref="A4:L4"/>
    <mergeCell ref="C5:E5"/>
    <mergeCell ref="A20:K20"/>
    <mergeCell ref="L20:O20"/>
  </mergeCells>
  <printOptions horizontalCentered="1" verticalCentered="1"/>
  <pageMargins left="0.275590551181102" right="0.078740157480315" top="0.275590551181102" bottom="0.275590551181102" header="0" footer="0.118110236220472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O26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630</v>
      </c>
      <c r="L3" s="13" t="s">
        <v>2</v>
      </c>
      <c r="M3" s="14"/>
      <c r="N3" s="14"/>
      <c r="O3" s="14"/>
    </row>
    <row r="4" ht="17.25" customHeight="1" spans="1:12">
      <c r="A4" s="5" t="s">
        <v>631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632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633</v>
      </c>
      <c r="C8" s="20" t="s">
        <v>634</v>
      </c>
      <c r="D8" s="20" t="s">
        <v>635</v>
      </c>
      <c r="E8" s="7" t="s">
        <v>636</v>
      </c>
      <c r="F8" s="21">
        <v>20</v>
      </c>
      <c r="G8" s="7">
        <f>H8*5</f>
        <v>840</v>
      </c>
      <c r="H8" s="7">
        <f>F8*8.4</f>
        <v>168</v>
      </c>
      <c r="I8" s="20" t="s">
        <v>637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638</v>
      </c>
      <c r="C9" s="20" t="s">
        <v>639</v>
      </c>
      <c r="D9" s="20" t="s">
        <v>640</v>
      </c>
      <c r="E9" s="7" t="s">
        <v>636</v>
      </c>
      <c r="F9" s="21">
        <v>3</v>
      </c>
      <c r="G9" s="7">
        <f t="shared" ref="G9:G25" si="0">H9*5</f>
        <v>126</v>
      </c>
      <c r="H9" s="7">
        <f t="shared" ref="H9:H25" si="1">F9*8.4</f>
        <v>25.2</v>
      </c>
      <c r="I9" s="20" t="s">
        <v>641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642</v>
      </c>
      <c r="C10" s="20" t="s">
        <v>643</v>
      </c>
      <c r="D10" s="20" t="s">
        <v>644</v>
      </c>
      <c r="E10" s="7" t="s">
        <v>636</v>
      </c>
      <c r="F10" s="21">
        <v>30</v>
      </c>
      <c r="G10" s="7">
        <f t="shared" si="0"/>
        <v>1260</v>
      </c>
      <c r="H10" s="7">
        <f t="shared" si="1"/>
        <v>252</v>
      </c>
      <c r="I10" s="20" t="s">
        <v>645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646</v>
      </c>
      <c r="C11" s="20" t="s">
        <v>647</v>
      </c>
      <c r="D11" s="20" t="s">
        <v>648</v>
      </c>
      <c r="E11" s="7" t="s">
        <v>636</v>
      </c>
      <c r="F11" s="21">
        <v>1</v>
      </c>
      <c r="G11" s="7">
        <f t="shared" si="0"/>
        <v>42</v>
      </c>
      <c r="H11" s="7">
        <f t="shared" si="1"/>
        <v>8.4</v>
      </c>
      <c r="I11" s="20" t="s">
        <v>649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650</v>
      </c>
      <c r="C12" s="20" t="s">
        <v>651</v>
      </c>
      <c r="D12" s="20" t="s">
        <v>652</v>
      </c>
      <c r="E12" s="7" t="s">
        <v>636</v>
      </c>
      <c r="F12" s="21">
        <v>7</v>
      </c>
      <c r="G12" s="7">
        <f t="shared" si="0"/>
        <v>294</v>
      </c>
      <c r="H12" s="7">
        <f t="shared" si="1"/>
        <v>58.8</v>
      </c>
      <c r="I12" s="20" t="s">
        <v>653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0" t="s">
        <v>654</v>
      </c>
      <c r="C13" s="20" t="s">
        <v>655</v>
      </c>
      <c r="D13" s="20" t="s">
        <v>656</v>
      </c>
      <c r="E13" s="7" t="s">
        <v>636</v>
      </c>
      <c r="F13" s="21">
        <v>4</v>
      </c>
      <c r="G13" s="7">
        <f t="shared" si="0"/>
        <v>168</v>
      </c>
      <c r="H13" s="7">
        <f t="shared" si="1"/>
        <v>33.6</v>
      </c>
      <c r="I13" s="20" t="s">
        <v>657</v>
      </c>
      <c r="J13" s="27" t="s">
        <v>35</v>
      </c>
      <c r="K13" s="7"/>
      <c r="L13" s="19"/>
      <c r="M13" s="19"/>
      <c r="N13" s="19"/>
      <c r="O13" s="7"/>
    </row>
    <row r="14" ht="18.75" customHeight="1" spans="1:15">
      <c r="A14" s="7">
        <v>7</v>
      </c>
      <c r="B14" s="20" t="s">
        <v>658</v>
      </c>
      <c r="C14" s="20" t="s">
        <v>659</v>
      </c>
      <c r="D14" s="20" t="s">
        <v>660</v>
      </c>
      <c r="E14" s="7" t="s">
        <v>636</v>
      </c>
      <c r="F14" s="21">
        <v>10</v>
      </c>
      <c r="G14" s="7">
        <f t="shared" si="0"/>
        <v>420</v>
      </c>
      <c r="H14" s="7">
        <f t="shared" si="1"/>
        <v>84</v>
      </c>
      <c r="I14" s="20" t="s">
        <v>661</v>
      </c>
      <c r="J14" s="27" t="s">
        <v>35</v>
      </c>
      <c r="K14" s="7"/>
      <c r="L14" s="19"/>
      <c r="M14" s="19"/>
      <c r="N14" s="19"/>
      <c r="O14" s="7"/>
    </row>
    <row r="15" ht="18.75" customHeight="1" spans="1:15">
      <c r="A15" s="7">
        <v>8</v>
      </c>
      <c r="B15" s="20" t="s">
        <v>662</v>
      </c>
      <c r="C15" s="20" t="s">
        <v>663</v>
      </c>
      <c r="D15" s="20" t="s">
        <v>664</v>
      </c>
      <c r="E15" s="7" t="s">
        <v>636</v>
      </c>
      <c r="F15" s="21">
        <v>4</v>
      </c>
      <c r="G15" s="7">
        <f t="shared" si="0"/>
        <v>168</v>
      </c>
      <c r="H15" s="7">
        <f t="shared" si="1"/>
        <v>33.6</v>
      </c>
      <c r="I15" s="20" t="s">
        <v>665</v>
      </c>
      <c r="J15" s="27" t="s">
        <v>35</v>
      </c>
      <c r="K15" s="7"/>
      <c r="L15" s="19"/>
      <c r="M15" s="19"/>
      <c r="N15" s="19"/>
      <c r="O15" s="7"/>
    </row>
    <row r="16" ht="18.75" customHeight="1" spans="1:15">
      <c r="A16" s="7">
        <v>9</v>
      </c>
      <c r="B16" s="20" t="s">
        <v>666</v>
      </c>
      <c r="C16" s="20" t="s">
        <v>667</v>
      </c>
      <c r="D16" s="20" t="s">
        <v>668</v>
      </c>
      <c r="E16" s="7" t="s">
        <v>636</v>
      </c>
      <c r="F16" s="21">
        <v>4</v>
      </c>
      <c r="G16" s="7">
        <f t="shared" si="0"/>
        <v>168</v>
      </c>
      <c r="H16" s="7">
        <f t="shared" si="1"/>
        <v>33.6</v>
      </c>
      <c r="I16" s="20" t="s">
        <v>669</v>
      </c>
      <c r="J16" s="27" t="s">
        <v>35</v>
      </c>
      <c r="K16" s="7"/>
      <c r="L16" s="19"/>
      <c r="M16" s="19"/>
      <c r="N16" s="19"/>
      <c r="O16" s="7"/>
    </row>
    <row r="17" ht="18.75" customHeight="1" spans="1:15">
      <c r="A17" s="7">
        <v>10</v>
      </c>
      <c r="B17" s="20" t="s">
        <v>670</v>
      </c>
      <c r="C17" s="20" t="s">
        <v>671</v>
      </c>
      <c r="D17" s="20" t="s">
        <v>672</v>
      </c>
      <c r="E17" s="7" t="s">
        <v>636</v>
      </c>
      <c r="F17" s="21">
        <v>3</v>
      </c>
      <c r="G17" s="7">
        <f t="shared" si="0"/>
        <v>126</v>
      </c>
      <c r="H17" s="7">
        <f t="shared" si="1"/>
        <v>25.2</v>
      </c>
      <c r="I17" s="20" t="s">
        <v>673</v>
      </c>
      <c r="J17" s="27" t="s">
        <v>35</v>
      </c>
      <c r="K17" s="7"/>
      <c r="L17" s="19"/>
      <c r="M17" s="19"/>
      <c r="N17" s="19"/>
      <c r="O17" s="7"/>
    </row>
    <row r="18" ht="18.75" customHeight="1" spans="1:15">
      <c r="A18" s="7">
        <v>11</v>
      </c>
      <c r="B18" s="20" t="s">
        <v>674</v>
      </c>
      <c r="C18" s="20" t="s">
        <v>675</v>
      </c>
      <c r="D18" s="20" t="s">
        <v>676</v>
      </c>
      <c r="E18" s="7" t="s">
        <v>636</v>
      </c>
      <c r="F18" s="21">
        <v>4</v>
      </c>
      <c r="G18" s="7">
        <f t="shared" si="0"/>
        <v>168</v>
      </c>
      <c r="H18" s="7">
        <f t="shared" si="1"/>
        <v>33.6</v>
      </c>
      <c r="I18" s="20" t="s">
        <v>677</v>
      </c>
      <c r="J18" s="27" t="s">
        <v>35</v>
      </c>
      <c r="K18" s="7"/>
      <c r="L18" s="19"/>
      <c r="M18" s="19"/>
      <c r="N18" s="19"/>
      <c r="O18" s="7"/>
    </row>
    <row r="19" ht="18.75" customHeight="1" spans="1:15">
      <c r="A19" s="7">
        <v>12</v>
      </c>
      <c r="B19" s="20" t="s">
        <v>678</v>
      </c>
      <c r="C19" s="20" t="s">
        <v>679</v>
      </c>
      <c r="D19" s="20" t="s">
        <v>680</v>
      </c>
      <c r="E19" s="7" t="s">
        <v>636</v>
      </c>
      <c r="F19" s="21">
        <v>10</v>
      </c>
      <c r="G19" s="7">
        <f t="shared" si="0"/>
        <v>420</v>
      </c>
      <c r="H19" s="7">
        <f t="shared" si="1"/>
        <v>84</v>
      </c>
      <c r="I19" s="20" t="s">
        <v>681</v>
      </c>
      <c r="J19" s="27" t="s">
        <v>35</v>
      </c>
      <c r="K19" s="7"/>
      <c r="L19" s="19"/>
      <c r="M19" s="19"/>
      <c r="N19" s="19"/>
      <c r="O19" s="7"/>
    </row>
    <row r="20" ht="18.75" customHeight="1" spans="1:15">
      <c r="A20" s="7">
        <v>13</v>
      </c>
      <c r="B20" s="25" t="s">
        <v>682</v>
      </c>
      <c r="C20" s="25" t="s">
        <v>683</v>
      </c>
      <c r="D20" s="25" t="s">
        <v>684</v>
      </c>
      <c r="E20" s="7" t="s">
        <v>636</v>
      </c>
      <c r="F20" s="26">
        <v>100</v>
      </c>
      <c r="G20" s="7">
        <f t="shared" si="0"/>
        <v>4200</v>
      </c>
      <c r="H20" s="7">
        <f t="shared" si="1"/>
        <v>840</v>
      </c>
      <c r="I20" s="25" t="s">
        <v>685</v>
      </c>
      <c r="J20" s="25" t="s">
        <v>40</v>
      </c>
      <c r="K20" s="7"/>
      <c r="L20" s="19"/>
      <c r="M20" s="19"/>
      <c r="N20" s="19"/>
      <c r="O20" s="7"/>
    </row>
    <row r="21" ht="18.75" customHeight="1" spans="1:15">
      <c r="A21" s="7">
        <v>14</v>
      </c>
      <c r="B21" s="25" t="s">
        <v>686</v>
      </c>
      <c r="C21" s="25" t="s">
        <v>687</v>
      </c>
      <c r="D21" s="25" t="s">
        <v>688</v>
      </c>
      <c r="E21" s="7" t="s">
        <v>636</v>
      </c>
      <c r="F21" s="26">
        <v>100</v>
      </c>
      <c r="G21" s="7">
        <f t="shared" si="0"/>
        <v>4200</v>
      </c>
      <c r="H21" s="7">
        <f t="shared" si="1"/>
        <v>840</v>
      </c>
      <c r="I21" s="25" t="s">
        <v>689</v>
      </c>
      <c r="J21" s="25" t="s">
        <v>40</v>
      </c>
      <c r="K21" s="7"/>
      <c r="L21" s="19"/>
      <c r="M21" s="19"/>
      <c r="N21" s="19"/>
      <c r="O21" s="7"/>
    </row>
    <row r="22" ht="18.75" customHeight="1" spans="1:15">
      <c r="A22" s="7">
        <v>15</v>
      </c>
      <c r="B22" s="25" t="s">
        <v>690</v>
      </c>
      <c r="C22" s="25" t="s">
        <v>691</v>
      </c>
      <c r="D22" s="25" t="s">
        <v>692</v>
      </c>
      <c r="E22" s="7" t="s">
        <v>636</v>
      </c>
      <c r="F22" s="26">
        <v>100</v>
      </c>
      <c r="G22" s="7">
        <f t="shared" si="0"/>
        <v>4200</v>
      </c>
      <c r="H22" s="7">
        <f t="shared" si="1"/>
        <v>840</v>
      </c>
      <c r="I22" s="25" t="s">
        <v>693</v>
      </c>
      <c r="J22" s="25" t="s">
        <v>40</v>
      </c>
      <c r="K22" s="7"/>
      <c r="L22" s="19"/>
      <c r="M22" s="19"/>
      <c r="N22" s="19"/>
      <c r="O22" s="7"/>
    </row>
    <row r="23" ht="18.75" customHeight="1" spans="1:15">
      <c r="A23" s="7">
        <v>16</v>
      </c>
      <c r="B23" s="25" t="s">
        <v>694</v>
      </c>
      <c r="C23" s="25" t="s">
        <v>695</v>
      </c>
      <c r="D23" s="25" t="s">
        <v>696</v>
      </c>
      <c r="E23" s="7" t="s">
        <v>636</v>
      </c>
      <c r="F23" s="26">
        <v>150</v>
      </c>
      <c r="G23" s="7">
        <f t="shared" si="0"/>
        <v>6300</v>
      </c>
      <c r="H23" s="7">
        <f t="shared" si="1"/>
        <v>1260</v>
      </c>
      <c r="I23" s="25" t="s">
        <v>697</v>
      </c>
      <c r="J23" s="25" t="s">
        <v>40</v>
      </c>
      <c r="K23" s="7"/>
      <c r="L23" s="19"/>
      <c r="M23" s="19"/>
      <c r="N23" s="19"/>
      <c r="O23" s="7"/>
    </row>
    <row r="24" ht="18.75" customHeight="1" spans="1:15">
      <c r="A24" s="7">
        <v>17</v>
      </c>
      <c r="B24" s="25" t="s">
        <v>698</v>
      </c>
      <c r="C24" s="25" t="s">
        <v>699</v>
      </c>
      <c r="D24" s="25" t="s">
        <v>700</v>
      </c>
      <c r="E24" s="7" t="s">
        <v>636</v>
      </c>
      <c r="F24" s="26">
        <v>50</v>
      </c>
      <c r="G24" s="7">
        <f t="shared" si="0"/>
        <v>2100</v>
      </c>
      <c r="H24" s="7">
        <f t="shared" si="1"/>
        <v>420</v>
      </c>
      <c r="I24" s="25" t="s">
        <v>701</v>
      </c>
      <c r="J24" s="25" t="s">
        <v>40</v>
      </c>
      <c r="K24" s="7"/>
      <c r="L24" s="19"/>
      <c r="M24" s="19"/>
      <c r="N24" s="19"/>
      <c r="O24" s="7"/>
    </row>
    <row r="25" ht="18.75" customHeight="1" spans="1:15">
      <c r="A25" s="7" t="s">
        <v>48</v>
      </c>
      <c r="B25" s="7"/>
      <c r="C25" s="7"/>
      <c r="D25" s="7"/>
      <c r="E25" s="7"/>
      <c r="F25" s="7">
        <f>SUM(F8:F24)</f>
        <v>600</v>
      </c>
      <c r="G25" s="7">
        <f t="shared" si="0"/>
        <v>25200</v>
      </c>
      <c r="H25" s="7">
        <f t="shared" si="1"/>
        <v>5040</v>
      </c>
      <c r="I25" s="7"/>
      <c r="J25" s="7"/>
      <c r="K25" s="7"/>
      <c r="L25" s="19"/>
      <c r="M25" s="19"/>
      <c r="N25" s="19"/>
      <c r="O25" s="7"/>
    </row>
    <row r="26" ht="60" customHeight="1" spans="1:15">
      <c r="A26" s="12" t="s">
        <v>49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 t="s">
        <v>50</v>
      </c>
      <c r="M26" s="12"/>
      <c r="N26" s="12"/>
      <c r="O26" s="12"/>
    </row>
  </sheetData>
  <mergeCells count="6">
    <mergeCell ref="A2:L2"/>
    <mergeCell ref="A3:K3"/>
    <mergeCell ref="A4:L4"/>
    <mergeCell ref="C5:E5"/>
    <mergeCell ref="A26:K26"/>
    <mergeCell ref="L26:O26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O15"/>
  <sheetViews>
    <sheetView zoomScale="85" zoomScaleNormal="85" zoomScaleSheetLayoutView="60" workbookViewId="0">
      <selection activeCell="L1" sqref="D$1:D$1048576 F$1:F$1048576 L$1:L$1048576"/>
    </sheetView>
  </sheetViews>
  <sheetFormatPr defaultColWidth="9" defaultRowHeight="12"/>
  <cols>
    <col min="1" max="1" width="4.9" style="1" customWidth="1"/>
    <col min="2" max="2" width="7.7" style="1" customWidth="1"/>
    <col min="3" max="3" width="17.875" style="1" customWidth="1"/>
    <col min="4" max="4" width="12.625" style="1" customWidth="1"/>
    <col min="5" max="5" width="9.6" style="1" customWidth="1"/>
    <col min="6" max="6" width="8.23333333333333" style="1" customWidth="1"/>
    <col min="7" max="7" width="7.9" style="1" customWidth="1"/>
    <col min="8" max="8" width="10.0916666666667" style="1" customWidth="1"/>
    <col min="9" max="9" width="20.875" style="1" customWidth="1"/>
    <col min="10" max="10" width="11.25" style="1" customWidth="1"/>
    <col min="11" max="11" width="10.1916666666667" style="1" customWidth="1"/>
    <col min="12" max="12" width="7.35" style="1" customWidth="1"/>
    <col min="13" max="13" width="11.2666666666667" style="2" customWidth="1"/>
    <col min="14" max="14" width="8.425" style="2" customWidth="1"/>
    <col min="15" max="15" width="6.56666666666667" style="2" customWidth="1"/>
    <col min="16" max="16384" width="9" style="2"/>
  </cols>
  <sheetData>
    <row r="1" ht="32.25" customHeight="1"/>
    <row r="2" ht="19.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customHeight="1" spans="1:15">
      <c r="A3" s="1" t="s">
        <v>702</v>
      </c>
      <c r="L3" s="13" t="s">
        <v>2</v>
      </c>
      <c r="M3" s="14"/>
      <c r="N3" s="14"/>
      <c r="O3" s="14"/>
    </row>
    <row r="4" ht="17.25" customHeight="1" spans="1:12">
      <c r="A4" s="5" t="s">
        <v>703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ht="17.25" customHeight="1" spans="1:12">
      <c r="A5" s="5" t="s">
        <v>4</v>
      </c>
      <c r="C5" s="1" t="s">
        <v>5</v>
      </c>
      <c r="F5" s="5" t="s">
        <v>6</v>
      </c>
      <c r="H5" s="1" t="s">
        <v>7</v>
      </c>
      <c r="L5" s="15"/>
    </row>
    <row r="6" ht="16.5" customHeight="1" spans="1:12">
      <c r="A6" s="5" t="s">
        <v>8</v>
      </c>
      <c r="C6" s="1" t="s">
        <v>704</v>
      </c>
      <c r="D6" s="5"/>
      <c r="E6" s="5"/>
      <c r="F6" s="5" t="s">
        <v>10</v>
      </c>
      <c r="G6" s="5"/>
      <c r="H6" s="5" t="s">
        <v>11</v>
      </c>
      <c r="I6" s="5" t="s">
        <v>12</v>
      </c>
      <c r="J6" s="5" t="s">
        <v>13</v>
      </c>
      <c r="K6" s="5" t="s">
        <v>14</v>
      </c>
      <c r="L6" s="15"/>
    </row>
    <row r="7" ht="36" spans="1:15">
      <c r="A7" s="6" t="s">
        <v>15</v>
      </c>
      <c r="B7" s="6" t="s">
        <v>16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16" t="s">
        <v>26</v>
      </c>
      <c r="M7" s="17" t="s">
        <v>27</v>
      </c>
      <c r="N7" s="17" t="s">
        <v>28</v>
      </c>
      <c r="O7" s="17" t="s">
        <v>29</v>
      </c>
    </row>
    <row r="8" ht="18.75" customHeight="1" spans="1:15">
      <c r="A8" s="7">
        <v>1</v>
      </c>
      <c r="B8" s="20" t="s">
        <v>705</v>
      </c>
      <c r="C8" s="20" t="s">
        <v>706</v>
      </c>
      <c r="D8" s="20" t="s">
        <v>707</v>
      </c>
      <c r="E8" s="7" t="s">
        <v>708</v>
      </c>
      <c r="F8" s="21">
        <v>8.3</v>
      </c>
      <c r="G8" s="7">
        <f>H8*5</f>
        <v>348.6</v>
      </c>
      <c r="H8" s="7">
        <f>F8*8.4</f>
        <v>69.72</v>
      </c>
      <c r="I8" s="20" t="s">
        <v>709</v>
      </c>
      <c r="J8" s="27" t="s">
        <v>35</v>
      </c>
      <c r="K8" s="7"/>
      <c r="L8" s="19"/>
      <c r="M8" s="19"/>
      <c r="N8" s="19"/>
      <c r="O8" s="7"/>
    </row>
    <row r="9" ht="18.75" customHeight="1" spans="1:15">
      <c r="A9" s="7">
        <v>2</v>
      </c>
      <c r="B9" s="20" t="s">
        <v>710</v>
      </c>
      <c r="C9" s="20" t="s">
        <v>711</v>
      </c>
      <c r="D9" s="20" t="s">
        <v>712</v>
      </c>
      <c r="E9" s="7" t="s">
        <v>708</v>
      </c>
      <c r="F9" s="21">
        <v>2.4</v>
      </c>
      <c r="G9" s="7">
        <f t="shared" ref="G9:G14" si="0">H9*5</f>
        <v>100.8</v>
      </c>
      <c r="H9" s="7">
        <f t="shared" ref="H9:H14" si="1">F9*8.4</f>
        <v>20.16</v>
      </c>
      <c r="I9" s="20" t="s">
        <v>713</v>
      </c>
      <c r="J9" s="27" t="s">
        <v>35</v>
      </c>
      <c r="K9" s="7"/>
      <c r="L9" s="19"/>
      <c r="M9" s="19"/>
      <c r="N9" s="19"/>
      <c r="O9" s="7"/>
    </row>
    <row r="10" ht="18.75" customHeight="1" spans="1:15">
      <c r="A10" s="7">
        <v>3</v>
      </c>
      <c r="B10" s="20" t="s">
        <v>714</v>
      </c>
      <c r="C10" s="20" t="s">
        <v>715</v>
      </c>
      <c r="D10" s="20" t="s">
        <v>716</v>
      </c>
      <c r="E10" s="7" t="s">
        <v>708</v>
      </c>
      <c r="F10" s="21">
        <v>6</v>
      </c>
      <c r="G10" s="7">
        <f t="shared" si="0"/>
        <v>252</v>
      </c>
      <c r="H10" s="7">
        <f t="shared" si="1"/>
        <v>50.4</v>
      </c>
      <c r="I10" s="20" t="s">
        <v>717</v>
      </c>
      <c r="J10" s="27" t="s">
        <v>35</v>
      </c>
      <c r="K10" s="7"/>
      <c r="L10" s="19"/>
      <c r="M10" s="19"/>
      <c r="N10" s="19"/>
      <c r="O10" s="7"/>
    </row>
    <row r="11" ht="18.75" customHeight="1" spans="1:15">
      <c r="A11" s="7">
        <v>4</v>
      </c>
      <c r="B11" s="20" t="s">
        <v>718</v>
      </c>
      <c r="C11" s="20" t="s">
        <v>719</v>
      </c>
      <c r="D11" s="20" t="s">
        <v>720</v>
      </c>
      <c r="E11" s="7" t="s">
        <v>708</v>
      </c>
      <c r="F11" s="21">
        <v>6</v>
      </c>
      <c r="G11" s="7">
        <f t="shared" si="0"/>
        <v>252</v>
      </c>
      <c r="H11" s="7">
        <f t="shared" si="1"/>
        <v>50.4</v>
      </c>
      <c r="I11" s="20" t="s">
        <v>721</v>
      </c>
      <c r="J11" s="27" t="s">
        <v>35</v>
      </c>
      <c r="K11" s="7"/>
      <c r="L11" s="19"/>
      <c r="M11" s="19"/>
      <c r="N11" s="19"/>
      <c r="O11" s="7"/>
    </row>
    <row r="12" ht="18.75" customHeight="1" spans="1:15">
      <c r="A12" s="7">
        <v>5</v>
      </c>
      <c r="B12" s="20" t="s">
        <v>722</v>
      </c>
      <c r="C12" s="20" t="s">
        <v>723</v>
      </c>
      <c r="D12" s="20" t="s">
        <v>724</v>
      </c>
      <c r="E12" s="7" t="s">
        <v>708</v>
      </c>
      <c r="F12" s="21">
        <v>6</v>
      </c>
      <c r="G12" s="7">
        <f t="shared" si="0"/>
        <v>252</v>
      </c>
      <c r="H12" s="7">
        <f t="shared" si="1"/>
        <v>50.4</v>
      </c>
      <c r="I12" s="20" t="s">
        <v>725</v>
      </c>
      <c r="J12" s="27" t="s">
        <v>35</v>
      </c>
      <c r="K12" s="7"/>
      <c r="L12" s="19"/>
      <c r="M12" s="19"/>
      <c r="N12" s="19"/>
      <c r="O12" s="7"/>
    </row>
    <row r="13" ht="18.75" customHeight="1" spans="1:15">
      <c r="A13" s="7">
        <v>6</v>
      </c>
      <c r="B13" s="25" t="s">
        <v>726</v>
      </c>
      <c r="C13" s="25" t="s">
        <v>727</v>
      </c>
      <c r="D13" s="25" t="s">
        <v>728</v>
      </c>
      <c r="E13" s="7" t="s">
        <v>708</v>
      </c>
      <c r="F13" s="26">
        <v>100</v>
      </c>
      <c r="G13" s="7">
        <f t="shared" si="0"/>
        <v>4200</v>
      </c>
      <c r="H13" s="7">
        <f t="shared" si="1"/>
        <v>840</v>
      </c>
      <c r="I13" s="25" t="s">
        <v>729</v>
      </c>
      <c r="J13" s="25" t="s">
        <v>40</v>
      </c>
      <c r="K13" s="7"/>
      <c r="L13" s="19"/>
      <c r="M13" s="19"/>
      <c r="N13" s="19"/>
      <c r="O13" s="7"/>
    </row>
    <row r="14" ht="18.75" customHeight="1" spans="1:15">
      <c r="A14" s="7" t="s">
        <v>48</v>
      </c>
      <c r="B14" s="7"/>
      <c r="C14" s="7"/>
      <c r="D14" s="7"/>
      <c r="E14" s="7"/>
      <c r="F14" s="7">
        <f>SUM(F8:F13)</f>
        <v>128.7</v>
      </c>
      <c r="G14" s="7">
        <f t="shared" si="0"/>
        <v>5405.4</v>
      </c>
      <c r="H14" s="7">
        <f t="shared" si="1"/>
        <v>1081.08</v>
      </c>
      <c r="I14" s="7"/>
      <c r="J14" s="7"/>
      <c r="K14" s="7"/>
      <c r="L14" s="19"/>
      <c r="M14" s="19"/>
      <c r="N14" s="19"/>
      <c r="O14" s="7"/>
    </row>
    <row r="15" ht="60" customHeight="1" spans="1:15">
      <c r="A15" s="12" t="s">
        <v>49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 t="s">
        <v>50</v>
      </c>
      <c r="M15" s="12"/>
      <c r="N15" s="12"/>
      <c r="O15" s="12"/>
    </row>
  </sheetData>
  <mergeCells count="6">
    <mergeCell ref="A2:L2"/>
    <mergeCell ref="A3:K3"/>
    <mergeCell ref="A4:L4"/>
    <mergeCell ref="C5:E5"/>
    <mergeCell ref="A15:K15"/>
    <mergeCell ref="L15:O15"/>
  </mergeCells>
  <printOptions horizontalCentered="1" verticalCentered="1"/>
  <pageMargins left="0.275" right="0.0784722222222222" top="0.275" bottom="0.275" header="0" footer="0.118055555555556"/>
  <pageSetup paperSize="9" scale="87" fitToHeight="0" orientation="landscape" horizontalDpi="600" verticalDpi="600"/>
  <headerFooter alignWithMargins="0">
    <oddFooter>&amp;C第    页，共 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程垓</vt:lpstr>
      <vt:lpstr>临湖集</vt:lpstr>
      <vt:lpstr>道沟</vt:lpstr>
      <vt:lpstr>东孙庄</vt:lpstr>
      <vt:lpstr>郭楼</vt:lpstr>
      <vt:lpstr>贾庄</vt:lpstr>
      <vt:lpstr>蒋集</vt:lpstr>
      <vt:lpstr>双楼</vt:lpstr>
      <vt:lpstr>李集</vt:lpstr>
      <vt:lpstr>倪王庄</vt:lpstr>
      <vt:lpstr>戚楼</vt:lpstr>
      <vt:lpstr>寿张集</vt:lpstr>
      <vt:lpstr>四合兴</vt:lpstr>
      <vt:lpstr>西孙庄</vt:lpstr>
      <vt:lpstr>肖庄</vt:lpstr>
      <vt:lpstr>徐坊</vt:lpstr>
      <vt:lpstr>徐楼</vt:lpstr>
      <vt:lpstr>殷庄</vt:lpstr>
      <vt:lpstr>大户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houmingxin</cp:lastModifiedBy>
  <dcterms:created xsi:type="dcterms:W3CDTF">2011-02-25T02:39:30Z</dcterms:created>
  <cp:lastPrinted>2017-09-11T03:03:43Z</cp:lastPrinted>
  <dcterms:modified xsi:type="dcterms:W3CDTF">2025-08-13T10:31:22Z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2CA44431176D4B42BAF2DDB256D63F71</vt:lpwstr>
  </property>
</Properties>
</file>